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 defaultThemeVersion="124226"/>
  <bookViews>
    <workbookView xWindow="1350" yWindow="0" windowWidth="18810" windowHeight="8880"/>
  </bookViews>
  <sheets>
    <sheet name="Text" sheetId="10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</sheets>
  <calcPr calcId="171027"/>
</workbook>
</file>

<file path=xl/calcChain.xml><?xml version="1.0" encoding="utf-8"?>
<calcChain xmlns="http://schemas.openxmlformats.org/spreadsheetml/2006/main">
  <c r="E28" i="8" l="1"/>
  <c r="C28" i="8"/>
  <c r="E18" i="8"/>
  <c r="C18" i="8"/>
  <c r="E13" i="8" l="1"/>
  <c r="E29" i="8" s="1"/>
  <c r="C13" i="8"/>
  <c r="C29" i="8" s="1"/>
</calcChain>
</file>

<file path=xl/sharedStrings.xml><?xml version="1.0" encoding="utf-8"?>
<sst xmlns="http://schemas.openxmlformats.org/spreadsheetml/2006/main" count="258" uniqueCount="159">
  <si>
    <t>TABLE 1</t>
  </si>
  <si>
    <t>High</t>
  </si>
  <si>
    <t>Low</t>
  </si>
  <si>
    <t>Average</t>
  </si>
  <si>
    <r>
      <t>Manganese ferroalloys:</t>
    </r>
    <r>
      <rPr>
        <vertAlign val="superscript"/>
        <sz val="8"/>
        <rFont val="Times New Roman"/>
        <family val="1"/>
      </rPr>
      <t>1</t>
    </r>
  </si>
  <si>
    <t>High-carbon ferromanganese, 75% manganese</t>
  </si>
  <si>
    <t>dollars per long ton of contained manganese</t>
  </si>
  <si>
    <t>Medium-carbon ferromanganese, 85% manganese</t>
  </si>
  <si>
    <t>cents per pound of contained manganese</t>
  </si>
  <si>
    <t>Silicomanganese, 65% manganese</t>
  </si>
  <si>
    <t>do.</t>
  </si>
  <si>
    <r>
      <t>Manganese metal, 99.9% manganese flake</t>
    </r>
    <r>
      <rPr>
        <vertAlign val="superscript"/>
        <sz val="8"/>
        <rFont val="Times New Roman"/>
        <family val="1"/>
      </rPr>
      <t>2</t>
    </r>
  </si>
  <si>
    <t>cents per pound</t>
  </si>
  <si>
    <r>
      <t>Manganese ore:</t>
    </r>
    <r>
      <rPr>
        <vertAlign val="superscript"/>
        <sz val="8"/>
        <color indexed="8"/>
        <rFont val="Times New Roman"/>
        <family val="1"/>
      </rPr>
      <t>3, 4</t>
    </r>
  </si>
  <si>
    <t>36%–39% manganese</t>
  </si>
  <si>
    <t>dollars per metric ton unit contained manganese</t>
  </si>
  <si>
    <t>44% manganese</t>
  </si>
  <si>
    <r>
      <rPr>
        <vertAlign val="superscript"/>
        <sz val="8"/>
        <color indexed="8"/>
        <rFont val="Times New Roman"/>
        <family val="1"/>
      </rPr>
      <t>1</t>
    </r>
    <r>
      <rPr>
        <sz val="8"/>
        <color indexed="8"/>
        <rFont val="Times New Roman"/>
        <family val="1"/>
      </rPr>
      <t>Platts Metals Week; in U.S. warehouse; average prices reported for all transactions during the month.</t>
    </r>
  </si>
  <si>
    <r>
      <t>3</t>
    </r>
    <r>
      <rPr>
        <sz val="8"/>
        <color indexed="8"/>
        <rFont val="Times New Roman"/>
        <family val="1"/>
      </rPr>
      <t>CRU Ryan's Notes, cost and freight, China; average prices reported for the price range.</t>
    </r>
  </si>
  <si>
    <t>TABLE 2</t>
  </si>
  <si>
    <r>
      <t>SELECTED U.S. FOREIGN TRADE IN MANGANESE</t>
    </r>
    <r>
      <rPr>
        <vertAlign val="superscript"/>
        <sz val="8"/>
        <rFont val="Times New Roman"/>
        <family val="1"/>
      </rPr>
      <t>1</t>
    </r>
  </si>
  <si>
    <r>
      <t>(Metric tons, manganese content)</t>
    </r>
    <r>
      <rPr>
        <vertAlign val="superscript"/>
        <sz val="8"/>
        <rFont val="Times New Roman"/>
        <family val="1"/>
      </rPr>
      <t>2</t>
    </r>
  </si>
  <si>
    <t>Imports for consumption</t>
  </si>
  <si>
    <t>Exports</t>
  </si>
  <si>
    <t>Ore and</t>
  </si>
  <si>
    <t>Ferroalloy</t>
  </si>
  <si>
    <t>dioxide</t>
  </si>
  <si>
    <t>and metal</t>
  </si>
  <si>
    <t>Total</t>
  </si>
  <si>
    <t>Ore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</si>
  <si>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</si>
  <si>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Source: U.S. Census Bureau.</t>
  </si>
  <si>
    <t xml:space="preserve"> </t>
  </si>
  <si>
    <t xml:space="preserve">TABLE 3 </t>
  </si>
  <si>
    <t>(Metric tons)</t>
  </si>
  <si>
    <t>Gross</t>
  </si>
  <si>
    <t>Mn</t>
  </si>
  <si>
    <t>Customs</t>
  </si>
  <si>
    <t>Source</t>
  </si>
  <si>
    <t>weight</t>
  </si>
  <si>
    <t>content</t>
  </si>
  <si>
    <t>Australia</t>
  </si>
  <si>
    <t>Brazil</t>
  </si>
  <si>
    <t>China</t>
  </si>
  <si>
    <t>Georgia</t>
  </si>
  <si>
    <t>India</t>
  </si>
  <si>
    <t>Mexico</t>
  </si>
  <si>
    <t>Norway</t>
  </si>
  <si>
    <t>South Africa</t>
  </si>
  <si>
    <t>Spain</t>
  </si>
  <si>
    <t>TABLE 4</t>
  </si>
  <si>
    <t>Low carbon:</t>
  </si>
  <si>
    <t>Canada</t>
  </si>
  <si>
    <t>Germany</t>
  </si>
  <si>
    <t>Medium carbon, 1%–2% C:</t>
  </si>
  <si>
    <t>High carbon:</t>
  </si>
  <si>
    <t>Ukraine</t>
  </si>
  <si>
    <t>Grand total</t>
  </si>
  <si>
    <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</si>
  <si>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5</t>
  </si>
  <si>
    <t>Gabon</t>
  </si>
  <si>
    <t>47% or more manganese:</t>
  </si>
  <si>
    <t>Japan</t>
  </si>
  <si>
    <t>Netherlands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</si>
  <si>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rounded to no more than three significant digits; may not add to totals shown.</t>
    </r>
  </si>
  <si>
    <t>TABLE 6</t>
  </si>
  <si>
    <t>(Metric tons, gross weight)</t>
  </si>
  <si>
    <t>Quantity</t>
  </si>
  <si>
    <t>TABLE 7</t>
  </si>
  <si>
    <t>Unwrought flake:</t>
  </si>
  <si>
    <t>Unwrought powder:</t>
  </si>
  <si>
    <t>Unwrought, other:</t>
  </si>
  <si>
    <t>Other manganese, wrought:</t>
  </si>
  <si>
    <t>Malaysia</t>
  </si>
  <si>
    <t>TABLE 8</t>
  </si>
  <si>
    <t>Gross weight</t>
  </si>
  <si>
    <t>value</t>
  </si>
  <si>
    <t>(metric tons)</t>
  </si>
  <si>
    <t>(thousands)</t>
  </si>
  <si>
    <t>Ore and concentrates with 20% or more manganese:</t>
  </si>
  <si>
    <t xml:space="preserve">Total  </t>
  </si>
  <si>
    <t>Ferromanganese:</t>
  </si>
  <si>
    <t>2% or less carbon:</t>
  </si>
  <si>
    <t>TABLE 9</t>
  </si>
  <si>
    <t>Principal sources</t>
  </si>
  <si>
    <t>and destinations:</t>
  </si>
  <si>
    <t xml:space="preserve"> Gross weight</t>
  </si>
  <si>
    <t>gross weight (metric tons);</t>
  </si>
  <si>
    <t>Class</t>
  </si>
  <si>
    <t>Imports for consumption:</t>
  </si>
  <si>
    <t>Manganese oxides other than dioxide</t>
  </si>
  <si>
    <t xml:space="preserve">Potassium permanganate </t>
  </si>
  <si>
    <r>
      <t>Sodium permanganate</t>
    </r>
    <r>
      <rPr>
        <vertAlign val="superscript"/>
        <sz val="8"/>
        <rFont val="Times New Roman"/>
        <family val="1"/>
      </rPr>
      <t xml:space="preserve">    </t>
    </r>
  </si>
  <si>
    <t xml:space="preserve">Exports: </t>
  </si>
  <si>
    <t>Manganese dioxide</t>
  </si>
  <si>
    <t>Potassium permanganate</t>
  </si>
  <si>
    <t>Sodium permanganate</t>
  </si>
  <si>
    <r>
      <t>1</t>
    </r>
    <r>
      <rPr>
        <sz val="8"/>
        <rFont val="Times New Roman"/>
        <family val="1"/>
      </rPr>
      <t>Data are rounded to no more than three significant digits.</t>
    </r>
  </si>
  <si>
    <t xml:space="preserve">U.S. FOREIGN TRADE IN SELECTED MANGANESE CHEMICALS </t>
  </si>
  <si>
    <t>Korea, Republic of</t>
  </si>
  <si>
    <t>(4)</t>
  </si>
  <si>
    <r>
      <t>4</t>
    </r>
    <r>
      <rPr>
        <sz val="8"/>
        <rFont val="Times New Roman"/>
        <family val="1"/>
      </rPr>
      <t>Less than ½ unit.</t>
    </r>
  </si>
  <si>
    <r>
      <t>4</t>
    </r>
    <r>
      <rPr>
        <sz val="8"/>
        <color indexed="8"/>
        <rFont val="Times New Roman"/>
        <family val="1"/>
      </rPr>
      <t>To determine dollars per metric ton of ore (gross weight), multiply the manganese content percentage by the price; that is, by 44 when the manganese content is 44%.</t>
    </r>
  </si>
  <si>
    <t>Poland</t>
  </si>
  <si>
    <r>
      <t>2</t>
    </r>
    <r>
      <rPr>
        <sz val="8"/>
        <color indexed="8"/>
        <rFont val="Times New Roman"/>
        <family val="1"/>
      </rPr>
      <t>CRU Ryan's Notes North American transaction prices, electrolytic manganese metal flake, 99.99% manganese, free-on-board producing point or Chicago/Pittsburgh warehouse; Average prices reported for the price range.</t>
    </r>
  </si>
  <si>
    <t>Saudi Arabia</t>
  </si>
  <si>
    <r>
      <t>2</t>
    </r>
    <r>
      <rPr>
        <sz val="8"/>
        <rFont val="Times New Roman"/>
        <family val="1"/>
      </rPr>
      <t xml:space="preserve">As reported except as estimated for imports of manganese dioxide and manganese waste and scrap and for exports from gross weights.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</si>
  <si>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Data rounded to no more than three significant digits; may not add to totals shown.</t>
    </r>
  </si>
  <si>
    <t>Sulfates, basket category, including manganese sulfate</t>
  </si>
  <si>
    <t xml:space="preserve">Manganites, manganates, and other permanganates </t>
  </si>
  <si>
    <t>do. Ditto.</t>
  </si>
  <si>
    <t xml:space="preserve">India </t>
  </si>
  <si>
    <t>PRICES FOR MANGANESE FERROALLOYS, METAL, AND ORE IN JANUARY 2018</t>
  </si>
  <si>
    <t>2017, January</t>
  </si>
  <si>
    <t>2018, January</t>
  </si>
  <si>
    <r>
      <t xml:space="preserve"> U.S. IMPORTS FOR CONSUMPTION OF SILICOMANGANESE IN JANUARY 2018</t>
    </r>
    <r>
      <rPr>
        <vertAlign val="superscript"/>
        <sz val="8"/>
        <rFont val="Times New Roman"/>
        <family val="1"/>
      </rPr>
      <t>1</t>
    </r>
  </si>
  <si>
    <t xml:space="preserve">U.S. IMPORTS FOR CONSUMPTION OF MANGANESE DIOXIDE </t>
  </si>
  <si>
    <r>
      <t>IN JANUARY 2018</t>
    </r>
    <r>
      <rPr>
        <vertAlign val="superscript"/>
        <sz val="8"/>
        <rFont val="Times New Roman"/>
        <family val="1"/>
      </rPr>
      <t>1</t>
    </r>
  </si>
  <si>
    <t>U.S. IMPORTS FOR CONSUMPTION OF MANGANESE METAL</t>
  </si>
  <si>
    <r>
      <t xml:space="preserve"> IN JANUARY 2018</t>
    </r>
    <r>
      <rPr>
        <vertAlign val="superscript"/>
        <sz val="8"/>
        <rFont val="Times New Roman"/>
        <family val="1"/>
      </rPr>
      <t>1</t>
    </r>
  </si>
  <si>
    <t xml:space="preserve">U.S. EXPORTS OF MANGANESE ORE (20% OR MORE Mn), FERROMANGANESE, </t>
  </si>
  <si>
    <t xml:space="preserve">SILICOMANGANESE, AND MANGANESE  METAL BY COUNTRIES OR LOCALITY OF DESTINATION </t>
  </si>
  <si>
    <r>
      <t xml:space="preserve"> IN JANUARY 2018</t>
    </r>
    <r>
      <rPr>
        <vertAlign val="superscript"/>
        <sz val="8"/>
        <rFont val="Times New Roman"/>
        <family val="1"/>
      </rPr>
      <t>1, 2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</si>
  <si>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Presentation of monthly data is based on the January quantities of the leading countries.</t>
    </r>
  </si>
  <si>
    <r>
      <t xml:space="preserve"> IN JANUARY 2018, BY CLASS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</t>
    </r>
  </si>
  <si>
    <r>
      <t>U.S. IMPORTS FOR CONSUMPTION OF FERROMANGANESE IN JANUARY 2018</t>
    </r>
    <r>
      <rPr>
        <vertAlign val="superscript"/>
        <sz val="8"/>
        <rFont val="Times New Roman"/>
        <family val="1"/>
      </rPr>
      <t>1</t>
    </r>
  </si>
  <si>
    <t>U.S. IMPORTS FOR CONSUMPTION OF MANGANESE ORE (20% OR MORE Mn)</t>
  </si>
  <si>
    <t>Honduras</t>
  </si>
  <si>
    <t>Guinea</t>
  </si>
  <si>
    <t>Venezuela</t>
  </si>
  <si>
    <t>China 158; $373</t>
  </si>
  <si>
    <t>Canada 124; $175</t>
  </si>
  <si>
    <t>Canada 6; $12</t>
  </si>
  <si>
    <t>Belgium 128; $315</t>
  </si>
  <si>
    <t>Australia 48; $174</t>
  </si>
  <si>
    <t>More than 20%, but less than 47% manganese, Gabon</t>
  </si>
  <si>
    <t>India 128; $337</t>
  </si>
  <si>
    <t>Canada 461; $370</t>
  </si>
  <si>
    <r>
      <t>value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</si>
  <si>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Customs value generally represents a value in the foreign country and therefore excludes U.S. import duties, freight, insurance, and other charges incurred in bringing the material into the United States.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</si>
  <si>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Customs value generally represents a value in the foreign country and therefore excludes U.S. import duties, freight, insurance and other charges incurred in bringing the material into the United States.</t>
    </r>
  </si>
  <si>
    <r>
      <t>2</t>
    </r>
    <r>
      <rPr>
        <sz val="8"/>
        <rFont val="Times New Roman"/>
        <family val="1"/>
      </rPr>
      <t>Customs value generally represents a value in the foreign country and therefore excludes U.S. import duties, freight, insurance, and other charges incurred in bringing the material into the United States.</t>
    </r>
  </si>
  <si>
    <r>
      <t>3</t>
    </r>
    <r>
      <rPr>
        <sz val="8"/>
        <rFont val="Times New Roman"/>
        <family val="1"/>
      </rPr>
      <t>Less than ½ unit.</t>
    </r>
  </si>
  <si>
    <t>(3)</t>
  </si>
  <si>
    <r>
      <t>F.a.s.</t>
    </r>
    <r>
      <rPr>
        <vertAlign val="superscript"/>
        <sz val="8"/>
        <rFont val="Times New Roman"/>
        <family val="1"/>
      </rPr>
      <t>3</t>
    </r>
  </si>
  <si>
    <r>
      <t>Metal, including alloys and waste and scrap: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</si>
  <si>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Free alongside ship.</t>
    </r>
  </si>
  <si>
    <r>
      <t>5</t>
    </r>
    <r>
      <rPr>
        <sz val="8"/>
        <rFont val="Times New Roman"/>
        <family val="1"/>
      </rPr>
      <t>Includes manganese-aluminum, other alloys, and waste and scrap.</t>
    </r>
  </si>
  <si>
    <r>
      <t xml:space="preserve"> Value</t>
    </r>
    <r>
      <rPr>
        <vertAlign val="superscript"/>
        <sz val="8"/>
        <rFont val="Times New Roman"/>
        <family val="1"/>
      </rPr>
      <t>2</t>
    </r>
  </si>
  <si>
    <r>
      <t xml:space="preserve"> value</t>
    </r>
    <r>
      <rPr>
        <vertAlign val="superscript"/>
        <sz val="8"/>
        <rFont val="Times New Roman"/>
        <family val="1"/>
      </rPr>
      <t xml:space="preserve">2 </t>
    </r>
    <r>
      <rPr>
        <sz val="8"/>
        <rFont val="Times New Roman"/>
        <family val="1"/>
      </rPr>
      <t>(thousands)</t>
    </r>
  </si>
  <si>
    <r>
      <t>2</t>
    </r>
    <r>
      <rPr>
        <sz val="8"/>
        <rFont val="Times New Roman"/>
        <family val="1"/>
      </rPr>
      <t>For imports, customs value; for exports, free alongside ship value.</t>
    </r>
  </si>
  <si>
    <t>More than 2% carbon, Canada</t>
  </si>
  <si>
    <t>Silicomanganese, Canada</t>
  </si>
  <si>
    <t>South Africa 1,320; $790</t>
  </si>
  <si>
    <t>China 3,940; $2,830</t>
  </si>
  <si>
    <t>Canada 1,010; $668</t>
  </si>
  <si>
    <t>Manganese in January 2018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</si>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</sst>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#,##0;[Red]#,##0"/>
  </numFmts>
  <fonts count="13" x14ac:knownFonts="1">
    <font>
      <sz val="8"/>
      <color theme="1"/>
      <name val="Times New Roman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sz val="8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/>
  </cellStyleXfs>
  <cellXfs count="27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Continuous" vertical="center"/>
    </xf>
    <xf numFmtId="0" fontId="1" fillId="0" borderId="1" xfId="0" applyFont="1" applyFill="1" applyBorder="1" applyAlignment="1" applyProtection="1">
      <alignment vertical="center" justifyLastLine="1"/>
      <protection locked="0"/>
    </xf>
    <xf numFmtId="39" fontId="1" fillId="0" borderId="0" xfId="0" applyNumberFormat="1" applyFont="1" applyFill="1" applyBorder="1" applyAlignment="1" applyProtection="1">
      <alignment vertical="center" justifyLastLine="1"/>
      <protection locked="0"/>
    </xf>
    <xf numFmtId="4" fontId="2" fillId="0" borderId="4" xfId="0" applyNumberFormat="1" applyFont="1" applyFill="1" applyBorder="1" applyAlignment="1">
      <alignment vertical="center" justifyLastLine="1"/>
    </xf>
    <xf numFmtId="4" fontId="1" fillId="0" borderId="4" xfId="0" applyNumberFormat="1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>
      <alignment vertical="center" justifyLastLine="1"/>
    </xf>
    <xf numFmtId="0" fontId="1" fillId="0" borderId="2" xfId="0" applyFont="1" applyFill="1" applyBorder="1" applyAlignment="1" applyProtection="1">
      <alignment vertical="center" justifyLastLine="1"/>
      <protection locked="0"/>
    </xf>
    <xf numFmtId="0" fontId="2" fillId="0" borderId="2" xfId="0" applyFont="1" applyFill="1" applyBorder="1" applyAlignment="1">
      <alignment horizontal="center" vertical="center" justifyLastLine="1"/>
    </xf>
    <xf numFmtId="0" fontId="1" fillId="0" borderId="6" xfId="0" applyFont="1" applyFill="1" applyBorder="1" applyAlignment="1" applyProtection="1">
      <alignment vertical="center" justifyLastLine="1"/>
      <protection locked="0"/>
    </xf>
    <xf numFmtId="39" fontId="1" fillId="0" borderId="5" xfId="0" applyNumberFormat="1" applyFont="1" applyFill="1" applyBorder="1" applyAlignment="1" applyProtection="1">
      <alignment vertical="center" justifyLastLine="1"/>
      <protection locked="0"/>
    </xf>
    <xf numFmtId="0" fontId="1" fillId="0" borderId="0" xfId="0" applyFont="1" applyFill="1" applyBorder="1" applyAlignment="1" applyProtection="1">
      <alignment vertical="center" justifyLastLine="1"/>
      <protection locked="0"/>
    </xf>
    <xf numFmtId="0" fontId="1" fillId="0" borderId="3" xfId="0" applyFont="1" applyFill="1" applyBorder="1" applyAlignment="1" applyProtection="1">
      <alignment vertical="center" justifyLastLine="1"/>
      <protection locked="0"/>
    </xf>
    <xf numFmtId="0" fontId="2" fillId="0" borderId="0" xfId="0" applyFont="1"/>
    <xf numFmtId="0" fontId="2" fillId="0" borderId="0" xfId="0" applyFont="1" applyAlignment="1">
      <alignment vertical="center" justifyLastLine="1"/>
    </xf>
    <xf numFmtId="0" fontId="2" fillId="0" borderId="2" xfId="0" applyFont="1" applyBorder="1" applyAlignment="1">
      <alignment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justifyLastLine="1"/>
    </xf>
    <xf numFmtId="3" fontId="2" fillId="0" borderId="0" xfId="0" applyNumberFormat="1" applyFont="1" applyBorder="1" applyAlignment="1">
      <alignment vertical="center" justifyLastLine="1"/>
    </xf>
    <xf numFmtId="3" fontId="2" fillId="0" borderId="0" xfId="0" applyNumberFormat="1" applyFont="1" applyBorder="1" applyAlignment="1">
      <alignment horizontal="right" vertical="center" justifyLastLine="1"/>
    </xf>
    <xf numFmtId="3" fontId="2" fillId="0" borderId="0" xfId="0" quotePrefix="1" applyNumberFormat="1" applyFont="1" applyBorder="1" applyAlignment="1">
      <alignment horizontal="right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left" vertical="center" justifyLastLine="1"/>
    </xf>
    <xf numFmtId="0" fontId="2" fillId="0" borderId="0" xfId="0" applyFont="1" applyBorder="1" applyAlignment="1">
      <alignment horizontal="left" vertical="center" indent="2"/>
    </xf>
    <xf numFmtId="165" fontId="2" fillId="0" borderId="0" xfId="1" applyNumberFormat="1" applyFont="1" applyBorder="1" applyAlignment="1">
      <alignment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vertical="center" justifyLastLine="1"/>
    </xf>
    <xf numFmtId="0" fontId="2" fillId="0" borderId="0" xfId="0" applyFont="1" applyFill="1" applyAlignment="1">
      <alignment horizontal="center" vertical="center" justifyLastLine="1"/>
    </xf>
    <xf numFmtId="0" fontId="2" fillId="0" borderId="8" xfId="0" applyFont="1" applyBorder="1" applyAlignment="1" applyProtection="1">
      <alignment vertical="center" justifyLastLine="1"/>
      <protection locked="0"/>
    </xf>
    <xf numFmtId="0" fontId="2" fillId="0" borderId="0" xfId="0" applyFont="1" applyBorder="1" applyAlignment="1" applyProtection="1">
      <alignment vertical="center" justifyLastLine="1"/>
      <protection locked="0"/>
    </xf>
    <xf numFmtId="0" fontId="2" fillId="0" borderId="2" xfId="0" applyFont="1" applyBorder="1" applyAlignment="1" applyProtection="1">
      <alignment vertical="center" justifyLastLine="1"/>
      <protection locked="0"/>
    </xf>
    <xf numFmtId="0" fontId="2" fillId="0" borderId="0" xfId="0" applyFont="1" applyAlignment="1" applyProtection="1">
      <alignment vertical="center" justifyLastLine="1"/>
      <protection locked="0"/>
    </xf>
    <xf numFmtId="164" fontId="2" fillId="0" borderId="1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0" xfId="0" applyFont="1" applyFill="1" applyBorder="1" applyAlignment="1">
      <alignment horizontal="left" vertical="center" indent="1" justifyLastLine="1"/>
    </xf>
    <xf numFmtId="3" fontId="2" fillId="0" borderId="2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Fill="1" applyAlignment="1" applyProtection="1">
      <alignment horizontal="left" vertical="center" justifyLastLine="1"/>
      <protection locked="0"/>
    </xf>
    <xf numFmtId="0" fontId="9" fillId="0" borderId="0" xfId="0" applyFont="1" applyFill="1" applyAlignment="1">
      <alignment horizontal="left" vertical="center" justifyLastLine="1"/>
    </xf>
    <xf numFmtId="3" fontId="2" fillId="0" borderId="2" xfId="0" applyNumberFormat="1" applyFont="1" applyFill="1" applyBorder="1" applyAlignment="1" applyProtection="1">
      <alignment horizontal="right" vertical="center" justifyLastLine="1"/>
      <protection locked="0"/>
    </xf>
    <xf numFmtId="0" fontId="2" fillId="0" borderId="9" xfId="0" applyFont="1" applyBorder="1" applyAlignment="1">
      <alignment vertical="center" justifyLastLine="1"/>
    </xf>
    <xf numFmtId="3" fontId="2" fillId="0" borderId="0" xfId="0" quotePrefix="1" applyNumberFormat="1" applyFont="1" applyBorder="1" applyAlignment="1">
      <alignment horizontal="right" vertical="center"/>
    </xf>
    <xf numFmtId="3" fontId="2" fillId="0" borderId="7" xfId="0" quotePrefix="1" applyNumberFormat="1" applyFont="1" applyBorder="1" applyAlignment="1">
      <alignment horizontal="right" vertical="center"/>
    </xf>
    <xf numFmtId="0" fontId="1" fillId="0" borderId="12" xfId="0" applyFont="1" applyFill="1" applyBorder="1" applyAlignment="1" applyProtection="1">
      <alignment vertical="center" justifyLastLine="1"/>
      <protection locked="0"/>
    </xf>
    <xf numFmtId="0" fontId="0" fillId="0" borderId="0" xfId="0" applyFill="1"/>
    <xf numFmtId="0" fontId="2" fillId="0" borderId="3" xfId="0" applyFont="1" applyFill="1" applyBorder="1" applyAlignment="1">
      <alignment horizontal="left" vertical="center" indent="1" justifyLastLine="1"/>
    </xf>
    <xf numFmtId="0" fontId="2" fillId="0" borderId="1" xfId="0" applyFont="1" applyFill="1" applyBorder="1" applyAlignment="1">
      <alignment horizontal="left" vertical="center" indent="1" justifyLastLine="1"/>
    </xf>
    <xf numFmtId="3" fontId="2" fillId="0" borderId="5" xfId="0" quotePrefix="1" applyNumberFormat="1" applyFont="1" applyFill="1" applyBorder="1" applyAlignment="1">
      <alignment horizontal="right" vertical="center" justifyLastLine="1"/>
    </xf>
    <xf numFmtId="0" fontId="2" fillId="0" borderId="3" xfId="0" applyFont="1" applyFill="1" applyBorder="1" applyAlignment="1">
      <alignment vertical="center" justifyLastLine="1"/>
    </xf>
    <xf numFmtId="0" fontId="2" fillId="0" borderId="0" xfId="0" applyNumberFormat="1" applyFont="1" applyFill="1" applyBorder="1" applyAlignment="1">
      <alignment horizontal="left" vertical="center" indent="1" justifyLastLine="1"/>
    </xf>
    <xf numFmtId="3" fontId="2" fillId="0" borderId="5" xfId="0" applyNumberFormat="1" applyFont="1" applyFill="1" applyBorder="1" applyAlignment="1" applyProtection="1">
      <alignment horizontal="right" vertical="center" justifyLastLine="1"/>
      <protection locked="0"/>
    </xf>
    <xf numFmtId="0" fontId="6" fillId="0" borderId="0" xfId="0" applyFont="1" applyFill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 justifyLastLine="1"/>
      <protection locked="0"/>
    </xf>
    <xf numFmtId="49" fontId="2" fillId="0" borderId="3" xfId="0" applyNumberFormat="1" applyFont="1" applyFill="1" applyBorder="1" applyAlignment="1" applyProtection="1">
      <alignment horizontal="left" vertical="center" indent="1" justifyLastLine="1"/>
      <protection locked="0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vertical="center" justifyLastLine="1"/>
    </xf>
    <xf numFmtId="49" fontId="2" fillId="0" borderId="2" xfId="0" applyNumberFormat="1" applyFont="1" applyBorder="1" applyAlignment="1">
      <alignment horizontal="center" vertical="center" justifyLastLine="1"/>
    </xf>
    <xf numFmtId="49" fontId="2" fillId="0" borderId="0" xfId="0" applyNumberFormat="1" applyFont="1" applyBorder="1" applyAlignment="1">
      <alignment vertical="center" justifyLastLine="1"/>
    </xf>
    <xf numFmtId="49" fontId="2" fillId="0" borderId="10" xfId="0" applyNumberFormat="1" applyFont="1" applyBorder="1" applyAlignment="1">
      <alignment horizontal="left" vertical="center" indent="1" justifyLastLine="1"/>
    </xf>
    <xf numFmtId="49" fontId="2" fillId="0" borderId="9" xfId="0" applyNumberFormat="1" applyFont="1" applyBorder="1" applyAlignment="1">
      <alignment horizontal="left" vertical="center" indent="1" justifyLastLine="1"/>
    </xf>
    <xf numFmtId="49" fontId="2" fillId="0" borderId="4" xfId="0" applyNumberFormat="1" applyFont="1" applyBorder="1" applyAlignment="1">
      <alignment horizontal="left" vertical="center" indent="1" justifyLastLine="1"/>
    </xf>
    <xf numFmtId="49" fontId="2" fillId="0" borderId="5" xfId="0" applyNumberFormat="1" applyFont="1" applyBorder="1" applyAlignment="1">
      <alignment horizontal="left" vertical="center" indent="2" justifyLastLine="1"/>
    </xf>
    <xf numFmtId="49" fontId="2" fillId="0" borderId="9" xfId="0" applyNumberFormat="1" applyFont="1" applyBorder="1" applyAlignment="1">
      <alignment horizontal="left" vertical="center" indent="2"/>
    </xf>
    <xf numFmtId="49" fontId="2" fillId="0" borderId="9" xfId="0" applyNumberFormat="1" applyFont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 indent="2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3" xfId="0" applyNumberFormat="1" applyFont="1" applyBorder="1" applyAlignment="1" applyProtection="1">
      <alignment horizontal="left" vertical="center" indent="2"/>
      <protection locked="0"/>
    </xf>
    <xf numFmtId="49" fontId="2" fillId="0" borderId="3" xfId="0" applyNumberFormat="1" applyFont="1" applyBorder="1" applyAlignment="1" applyProtection="1">
      <alignment horizontal="left" vertical="center" indent="3"/>
      <protection locked="0"/>
    </xf>
    <xf numFmtId="49" fontId="2" fillId="0" borderId="3" xfId="0" applyNumberFormat="1" applyFont="1" applyBorder="1" applyAlignment="1" applyProtection="1">
      <alignment horizontal="left" vertical="center" indent="1" justifyLastLine="1"/>
      <protection locked="0"/>
    </xf>
    <xf numFmtId="49" fontId="2" fillId="0" borderId="2" xfId="0" applyNumberFormat="1" applyFont="1" applyBorder="1" applyAlignment="1" applyProtection="1">
      <alignment horizontal="left" vertical="center" indent="1" justifyLastLine="1"/>
      <protection locked="0"/>
    </xf>
    <xf numFmtId="49" fontId="2" fillId="0" borderId="2" xfId="0" applyNumberFormat="1" applyFont="1" applyFill="1" applyBorder="1" applyAlignment="1">
      <alignment horizontal="center" vertical="center" justifyLastLine="1"/>
    </xf>
    <xf numFmtId="49" fontId="2" fillId="0" borderId="3" xfId="0" applyNumberFormat="1" applyFont="1" applyFill="1" applyBorder="1" applyAlignment="1">
      <alignment horizontal="left" vertical="center" indent="1" justifyLastLine="1"/>
    </xf>
    <xf numFmtId="49" fontId="2" fillId="0" borderId="2" xfId="0" applyNumberFormat="1" applyFont="1" applyFill="1" applyBorder="1" applyAlignment="1">
      <alignment horizontal="left" vertical="center" indent="1" justifyLastLine="1"/>
    </xf>
    <xf numFmtId="49" fontId="2" fillId="0" borderId="9" xfId="0" applyNumberFormat="1" applyFont="1" applyFill="1" applyBorder="1" applyAlignment="1">
      <alignment horizontal="left" vertical="center" indent="1" justifyLastLine="1"/>
    </xf>
    <xf numFmtId="49" fontId="2" fillId="0" borderId="8" xfId="0" applyNumberFormat="1" applyFont="1" applyFill="1" applyBorder="1" applyAlignment="1">
      <alignment horizontal="left" vertical="center" indent="1" justifyLastLine="1"/>
    </xf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 applyProtection="1">
      <alignment horizontal="left" vertical="center" justifyLastLine="1"/>
      <protection locked="0"/>
    </xf>
    <xf numFmtId="49" fontId="10" fillId="0" borderId="0" xfId="0" applyNumberFormat="1" applyFont="1" applyFill="1" applyAlignment="1" applyProtection="1">
      <alignment horizontal="left" vertical="center" justifyLastLine="1"/>
      <protection locked="0"/>
    </xf>
    <xf numFmtId="49" fontId="2" fillId="0" borderId="2" xfId="0" applyNumberFormat="1" applyFont="1" applyFill="1" applyBorder="1" applyAlignment="1" applyProtection="1">
      <alignment horizontal="right" vertical="center" justifyLastLine="1"/>
      <protection locked="0"/>
    </xf>
    <xf numFmtId="49" fontId="2" fillId="0" borderId="5" xfId="0" applyNumberFormat="1" applyFont="1" applyFill="1" applyBorder="1" applyAlignment="1" applyProtection="1">
      <alignment horizontal="right" vertical="center" justifyLastLine="1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 applyProtection="1">
      <alignment vertical="center" justifyLastLine="1"/>
      <protection locked="0"/>
    </xf>
    <xf numFmtId="3" fontId="2" fillId="0" borderId="4" xfId="0" applyNumberFormat="1" applyFont="1" applyBorder="1" applyAlignment="1" applyProtection="1">
      <alignment horizontal="right" vertical="center" justifyLastLine="1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9" fillId="0" borderId="0" xfId="4" quotePrefix="1" applyNumberFormat="1" applyFont="1" applyAlignment="1">
      <alignment horizontal="right" vertical="center"/>
    </xf>
    <xf numFmtId="3" fontId="3" fillId="0" borderId="0" xfId="0" quotePrefix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9" fillId="0" borderId="0" xfId="4" applyNumberFormat="1" applyFont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164" fontId="2" fillId="0" borderId="0" xfId="0" quotePrefix="1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left" vertical="center"/>
    </xf>
    <xf numFmtId="3" fontId="2" fillId="0" borderId="0" xfId="0" quotePrefix="1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11" xfId="0" quotePrefix="1" applyNumberFormat="1" applyFont="1" applyBorder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Border="1" applyAlignment="1">
      <alignment horizontal="right" vertical="center"/>
    </xf>
    <xf numFmtId="3" fontId="2" fillId="0" borderId="11" xfId="0" quotePrefix="1" applyNumberFormat="1" applyFont="1" applyFill="1" applyBorder="1" applyAlignment="1">
      <alignment horizontal="right" vertical="center"/>
    </xf>
    <xf numFmtId="49" fontId="5" fillId="0" borderId="0" xfId="0" quotePrefix="1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3" fontId="2" fillId="0" borderId="0" xfId="0" quotePrefix="1" applyNumberFormat="1" applyFont="1" applyBorder="1" applyAlignment="1" applyProtection="1">
      <alignment horizontal="right" vertical="center"/>
      <protection locked="0"/>
    </xf>
    <xf numFmtId="3" fontId="2" fillId="0" borderId="7" xfId="0" quotePrefix="1" applyNumberFormat="1" applyFont="1" applyBorder="1" applyAlignment="1" applyProtection="1">
      <alignment horizontal="right" vertical="center"/>
      <protection locked="0"/>
    </xf>
    <xf numFmtId="3" fontId="2" fillId="0" borderId="0" xfId="0" applyNumberFormat="1" applyFont="1" applyFill="1" applyAlignment="1">
      <alignment horizontal="right" vertical="center"/>
    </xf>
    <xf numFmtId="3" fontId="9" fillId="0" borderId="7" xfId="5" quotePrefix="1" applyNumberFormat="1" applyFont="1" applyBorder="1" applyAlignment="1">
      <alignment horizontal="right" vertical="center"/>
    </xf>
    <xf numFmtId="3" fontId="9" fillId="0" borderId="2" xfId="5" quotePrefix="1" applyNumberFormat="1" applyFont="1" applyBorder="1" applyAlignment="1">
      <alignment horizontal="right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3" fontId="2" fillId="0" borderId="5" xfId="0" quotePrefix="1" applyNumberFormat="1" applyFont="1" applyFill="1" applyBorder="1" applyAlignment="1">
      <alignment horizontal="right" vertical="center"/>
    </xf>
    <xf numFmtId="3" fontId="2" fillId="0" borderId="4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3" xfId="0" quotePrefix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 indent="1"/>
    </xf>
    <xf numFmtId="49" fontId="2" fillId="0" borderId="0" xfId="0" quotePrefix="1" applyNumberFormat="1" applyFont="1" applyBorder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49" fontId="2" fillId="0" borderId="0" xfId="0" quotePrefix="1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49" fontId="2" fillId="0" borderId="0" xfId="0" quotePrefix="1" applyNumberFormat="1" applyFont="1" applyBorder="1" applyAlignment="1" applyProtection="1">
      <alignment horizontal="right" vertical="center"/>
      <protection locked="0"/>
    </xf>
    <xf numFmtId="3" fontId="9" fillId="0" borderId="10" xfId="4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7" xfId="0" quotePrefix="1" applyNumberFormat="1" applyFont="1" applyFill="1" applyBorder="1" applyAlignment="1">
      <alignment horizontal="right" vertical="center"/>
    </xf>
    <xf numFmtId="49" fontId="2" fillId="0" borderId="16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 applyProtection="1">
      <alignment vertical="center" justifyLastLine="1"/>
      <protection locked="0"/>
    </xf>
    <xf numFmtId="3" fontId="9" fillId="0" borderId="16" xfId="5" quotePrefix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3" fontId="2" fillId="0" borderId="0" xfId="1" quotePrefix="1" applyNumberFormat="1" applyFont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 justifyLastLine="1"/>
    </xf>
    <xf numFmtId="3" fontId="2" fillId="0" borderId="9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 applyProtection="1">
      <alignment horizontal="left" vertical="center" indent="2"/>
      <protection locked="0"/>
    </xf>
    <xf numFmtId="4" fontId="2" fillId="0" borderId="18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19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8" xfId="0" applyNumberFormat="1" applyFont="1" applyFill="1" applyBorder="1" applyAlignment="1" applyProtection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justifyLastLine="1"/>
    </xf>
    <xf numFmtId="49" fontId="5" fillId="0" borderId="0" xfId="0" quotePrefix="1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 justifyLastLine="1"/>
    </xf>
    <xf numFmtId="0" fontId="2" fillId="0" borderId="20" xfId="0" applyFont="1" applyBorder="1" applyAlignment="1">
      <alignment horizontal="center" vertical="center" justifyLastLine="1"/>
    </xf>
    <xf numFmtId="49" fontId="2" fillId="0" borderId="2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justifyLastLine="1"/>
    </xf>
    <xf numFmtId="49" fontId="2" fillId="0" borderId="10" xfId="0" applyNumberFormat="1" applyFont="1" applyBorder="1" applyAlignment="1">
      <alignment horizontal="left" vertical="center" indent="2" justifyLastLine="1"/>
    </xf>
    <xf numFmtId="0" fontId="2" fillId="0" borderId="20" xfId="0" applyFont="1" applyBorder="1" applyAlignment="1">
      <alignment horizontal="left" vertical="center" justifyLastLine="1"/>
    </xf>
    <xf numFmtId="3" fontId="2" fillId="0" borderId="20" xfId="0" quotePrefix="1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 indent="1"/>
    </xf>
    <xf numFmtId="49" fontId="2" fillId="0" borderId="21" xfId="0" applyNumberFormat="1" applyFont="1" applyBorder="1" applyAlignment="1">
      <alignment horizontal="center" vertical="center" justifyLastLine="1"/>
    </xf>
    <xf numFmtId="0" fontId="2" fillId="0" borderId="21" xfId="0" applyFont="1" applyBorder="1" applyAlignment="1">
      <alignment vertical="center" justifyLastLine="1"/>
    </xf>
    <xf numFmtId="3" fontId="2" fillId="0" borderId="21" xfId="0" quotePrefix="1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 indent="1" justifyLastLine="1"/>
    </xf>
    <xf numFmtId="0" fontId="2" fillId="0" borderId="8" xfId="0" applyFont="1" applyFill="1" applyBorder="1" applyAlignment="1">
      <alignment vertical="center" justifyLastLine="1"/>
    </xf>
    <xf numFmtId="3" fontId="2" fillId="0" borderId="9" xfId="0" applyNumberFormat="1" applyFont="1" applyFill="1" applyBorder="1" applyAlignment="1" applyProtection="1">
      <alignment horizontal="right" vertical="center"/>
      <protection locked="0"/>
    </xf>
    <xf numFmtId="3" fontId="2" fillId="0" borderId="8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 justifyLastLine="1"/>
      <protection locked="0"/>
    </xf>
    <xf numFmtId="49" fontId="9" fillId="0" borderId="0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 indent="1" justifyLastLine="1"/>
    </xf>
    <xf numFmtId="0" fontId="2" fillId="0" borderId="5" xfId="0" applyNumberFormat="1" applyFont="1" applyFill="1" applyBorder="1" applyAlignment="1">
      <alignment horizontal="left" vertical="center" indent="1" justifyLastLine="1"/>
    </xf>
    <xf numFmtId="3" fontId="2" fillId="0" borderId="5" xfId="0" applyNumberFormat="1" applyFont="1" applyFill="1" applyBorder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 justifyLastLine="1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0" fillId="0" borderId="0" xfId="0" applyNumberFormat="1" applyAlignment="1">
      <alignment horizontal="right" vertical="center"/>
    </xf>
    <xf numFmtId="2" fontId="0" fillId="0" borderId="0" xfId="0" applyNumberFormat="1" applyBorder="1"/>
    <xf numFmtId="49" fontId="2" fillId="0" borderId="0" xfId="0" applyNumberFormat="1" applyFont="1" applyFill="1" applyAlignment="1">
      <alignment horizontal="left" vertical="center"/>
    </xf>
    <xf numFmtId="49" fontId="2" fillId="0" borderId="9" xfId="0" quotePrefix="1" applyNumberFormat="1" applyFont="1" applyBorder="1" applyAlignment="1">
      <alignment horizontal="left" vertical="center"/>
    </xf>
    <xf numFmtId="49" fontId="2" fillId="0" borderId="10" xfId="0" quotePrefix="1" applyNumberFormat="1" applyFont="1" applyBorder="1" applyAlignment="1">
      <alignment horizontal="left" vertical="center"/>
    </xf>
    <xf numFmtId="0" fontId="2" fillId="0" borderId="10" xfId="0" applyFont="1" applyBorder="1" applyAlignment="1">
      <alignment vertical="center" justifyLastLine="1"/>
    </xf>
    <xf numFmtId="3" fontId="9" fillId="0" borderId="10" xfId="4" applyNumberFormat="1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164" fontId="2" fillId="0" borderId="11" xfId="0" quotePrefix="1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vertical="center" justifyLastLine="1"/>
    </xf>
    <xf numFmtId="49" fontId="2" fillId="0" borderId="9" xfId="0" applyNumberFormat="1" applyFont="1" applyBorder="1" applyAlignment="1">
      <alignment horizontal="center" vertical="center" justifyLastLine="1"/>
    </xf>
    <xf numFmtId="3" fontId="2" fillId="0" borderId="9" xfId="0" quotePrefix="1" applyNumberFormat="1" applyFont="1" applyBorder="1" applyAlignment="1">
      <alignment horizontal="right" vertical="center"/>
    </xf>
    <xf numFmtId="3" fontId="2" fillId="0" borderId="23" xfId="0" quotePrefix="1" applyNumberFormat="1" applyFont="1" applyBorder="1" applyAlignment="1">
      <alignment horizontal="right" vertical="center"/>
    </xf>
    <xf numFmtId="3" fontId="9" fillId="0" borderId="0" xfId="2" quotePrefix="1" applyNumberFormat="1" applyFont="1" applyFill="1" applyBorder="1" applyAlignment="1">
      <alignment horizontal="right" vertical="center"/>
    </xf>
    <xf numFmtId="3" fontId="9" fillId="0" borderId="0" xfId="3" quotePrefix="1" applyNumberFormat="1" applyFont="1" applyFill="1" applyBorder="1" applyAlignment="1">
      <alignment horizontal="right" vertical="center"/>
    </xf>
    <xf numFmtId="49" fontId="2" fillId="0" borderId="22" xfId="0" applyNumberFormat="1" applyFont="1" applyBorder="1" applyAlignment="1">
      <alignment horizontal="left" vertical="center" indent="1" justifyLastLine="1"/>
    </xf>
    <xf numFmtId="0" fontId="2" fillId="0" borderId="22" xfId="0" applyFont="1" applyBorder="1" applyAlignment="1">
      <alignment horizontal="left" vertical="center" justifyLastLine="1"/>
    </xf>
    <xf numFmtId="3" fontId="2" fillId="0" borderId="22" xfId="0" quotePrefix="1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 applyProtection="1">
      <alignment horizontal="right" vertical="center"/>
      <protection locked="0"/>
    </xf>
    <xf numFmtId="4" fontId="9" fillId="0" borderId="18" xfId="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 applyProtection="1">
      <alignment horizontal="right" vertical="center"/>
      <protection locked="0"/>
    </xf>
    <xf numFmtId="4" fontId="9" fillId="0" borderId="10" xfId="0" applyNumberFormat="1" applyFont="1" applyFill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  <protection locked="0"/>
    </xf>
    <xf numFmtId="4" fontId="9" fillId="0" borderId="0" xfId="0" applyNumberFormat="1" applyFont="1" applyFill="1" applyBorder="1" applyAlignment="1">
      <alignment horizontal="right" vertical="center"/>
    </xf>
    <xf numFmtId="4" fontId="9" fillId="0" borderId="18" xfId="0" applyNumberFormat="1" applyFont="1" applyFill="1" applyBorder="1" applyAlignment="1" applyProtection="1">
      <alignment horizontal="right" vertical="center"/>
    </xf>
    <xf numFmtId="4" fontId="9" fillId="0" borderId="19" xfId="0" applyNumberFormat="1" applyFont="1" applyFill="1" applyBorder="1" applyAlignment="1">
      <alignment horizontal="right" vertical="center"/>
    </xf>
    <xf numFmtId="3" fontId="9" fillId="0" borderId="20" xfId="0" quotePrefix="1" applyNumberFormat="1" applyFont="1" applyFill="1" applyBorder="1" applyAlignment="1">
      <alignment horizontal="right" vertical="center"/>
    </xf>
    <xf numFmtId="166" fontId="9" fillId="0" borderId="24" xfId="0" applyNumberFormat="1" applyFont="1" applyBorder="1" applyAlignment="1">
      <alignment horizontal="right" vertical="center"/>
    </xf>
    <xf numFmtId="49" fontId="10" fillId="0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Fill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3" fillId="0" borderId="0" xfId="0" quotePrefix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11" fillId="0" borderId="0" xfId="6" applyFont="1"/>
    <xf numFmtId="0" fontId="2" fillId="0" borderId="0" xfId="6" applyFont="1"/>
  </cellXfs>
  <cellStyles count="7">
    <cellStyle name="Comma" xfId="1" builtinId="3"/>
    <cellStyle name="Comma 2" xfId="2"/>
    <cellStyle name="Currency 3" xfId="3"/>
    <cellStyle name="Normal" xfId="0" builtinId="0"/>
    <cellStyle name="Normal 2" xfId="6"/>
    <cellStyle name="Normal 2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2E54C223-8103-4313-BF22-FEF2EB3E5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82828</xdr:rowOff>
        </xdr:from>
        <xdr:to>
          <xdr:col>1</xdr:col>
          <xdr:colOff>381000</xdr:colOff>
          <xdr:row>12</xdr:row>
          <xdr:rowOff>56324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B328429E-974B-4BFA-A14E-90434953B5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33203125" style="269"/>
  </cols>
  <sheetData>
    <row r="6" spans="1:1" ht="11.25" customHeight="1" x14ac:dyDescent="0.2">
      <c r="A6" s="268" t="s">
        <v>156</v>
      </c>
    </row>
    <row r="7" spans="1:1" ht="11.25" customHeight="1" x14ac:dyDescent="0.2">
      <c r="A7" s="269" t="s">
        <v>157</v>
      </c>
    </row>
    <row r="14" spans="1:1" ht="11.25" customHeight="1" x14ac:dyDescent="0.2">
      <c r="A14" s="269" t="s">
        <v>158</v>
      </c>
    </row>
    <row r="20" spans="1:1" ht="11.25" customHeight="1" x14ac:dyDescent="0.2">
      <c r="A20" s="26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41" r:id="rId4">
          <objectPr defaultSize="0" r:id="rId5">
            <anchor moveWithCells="1">
              <from>
                <xdr:col>0</xdr:col>
                <xdr:colOff>0</xdr:colOff>
                <xdr:row>7</xdr:row>
                <xdr:rowOff>85725</xdr:rowOff>
              </from>
              <to>
                <xdr:col>1</xdr:col>
                <xdr:colOff>381000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4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sqref="A1:G1"/>
    </sheetView>
  </sheetViews>
  <sheetFormatPr defaultRowHeight="11.25" customHeight="1" x14ac:dyDescent="0.2"/>
  <cols>
    <col min="1" max="1" width="53" style="1" bestFit="1" customWidth="1"/>
    <col min="2" max="2" width="1.83203125" style="1" customWidth="1"/>
    <col min="3" max="3" width="13.5" style="1" bestFit="1" customWidth="1"/>
    <col min="4" max="4" width="1.83203125" style="1" customWidth="1"/>
    <col min="5" max="5" width="12" style="1" bestFit="1" customWidth="1"/>
    <col min="6" max="6" width="1.83203125" style="1" customWidth="1"/>
    <col min="7" max="7" width="30.6640625" style="1" bestFit="1" customWidth="1"/>
    <col min="8" max="16384" width="9.33203125" style="46"/>
  </cols>
  <sheetData>
    <row r="1" spans="1:7" ht="11.25" customHeight="1" x14ac:dyDescent="0.2">
      <c r="A1" s="261" t="s">
        <v>83</v>
      </c>
      <c r="B1" s="234"/>
      <c r="C1" s="234"/>
      <c r="D1" s="234"/>
      <c r="E1" s="234"/>
      <c r="F1" s="234"/>
      <c r="G1" s="234"/>
    </row>
    <row r="2" spans="1:7" ht="11.25" customHeight="1" x14ac:dyDescent="0.2">
      <c r="A2" s="261" t="s">
        <v>98</v>
      </c>
      <c r="B2" s="234"/>
      <c r="C2" s="234"/>
      <c r="D2" s="234"/>
      <c r="E2" s="234"/>
      <c r="F2" s="234"/>
      <c r="G2" s="234"/>
    </row>
    <row r="3" spans="1:7" ht="11.25" customHeight="1" x14ac:dyDescent="0.2">
      <c r="A3" s="262" t="s">
        <v>124</v>
      </c>
      <c r="B3" s="234"/>
      <c r="C3" s="234"/>
      <c r="D3" s="234"/>
      <c r="E3" s="234"/>
      <c r="F3" s="234"/>
      <c r="G3" s="234"/>
    </row>
    <row r="4" spans="1:7" ht="11.25" customHeight="1" x14ac:dyDescent="0.2">
      <c r="A4" s="263"/>
      <c r="B4" s="258"/>
      <c r="C4" s="258"/>
      <c r="D4" s="258"/>
      <c r="E4" s="258"/>
      <c r="F4" s="258"/>
      <c r="G4" s="258"/>
    </row>
    <row r="5" spans="1:7" ht="11.25" customHeight="1" x14ac:dyDescent="0.2">
      <c r="A5" s="2"/>
      <c r="B5" s="2"/>
      <c r="C5" s="77"/>
      <c r="D5" s="77"/>
      <c r="E5" s="77"/>
      <c r="F5" s="77"/>
      <c r="G5" s="167" t="s">
        <v>84</v>
      </c>
    </row>
    <row r="6" spans="1:7" ht="11.25" customHeight="1" x14ac:dyDescent="0.2">
      <c r="A6" s="28"/>
      <c r="B6" s="28"/>
      <c r="C6" s="77"/>
      <c r="D6" s="77"/>
      <c r="E6" s="77"/>
      <c r="F6" s="77"/>
      <c r="G6" s="167" t="s">
        <v>85</v>
      </c>
    </row>
    <row r="7" spans="1:7" ht="11.25" customHeight="1" x14ac:dyDescent="0.2">
      <c r="A7" s="28"/>
      <c r="B7" s="28"/>
      <c r="C7" s="167" t="s">
        <v>86</v>
      </c>
      <c r="D7" s="77"/>
      <c r="E7" s="167" t="s">
        <v>148</v>
      </c>
      <c r="F7" s="77"/>
      <c r="G7" s="167" t="s">
        <v>87</v>
      </c>
    </row>
    <row r="8" spans="1:7" ht="11.25" customHeight="1" x14ac:dyDescent="0.2">
      <c r="A8" s="72" t="s">
        <v>88</v>
      </c>
      <c r="B8" s="9"/>
      <c r="C8" s="78" t="s">
        <v>77</v>
      </c>
      <c r="D8" s="78"/>
      <c r="E8" s="78" t="s">
        <v>78</v>
      </c>
      <c r="F8" s="78"/>
      <c r="G8" s="78" t="s">
        <v>149</v>
      </c>
    </row>
    <row r="9" spans="1:7" ht="11.25" customHeight="1" x14ac:dyDescent="0.2">
      <c r="A9" s="88" t="s">
        <v>89</v>
      </c>
      <c r="B9" s="7"/>
      <c r="C9" s="27"/>
      <c r="D9" s="27"/>
      <c r="E9" s="27"/>
      <c r="F9" s="27"/>
      <c r="G9" s="27"/>
    </row>
    <row r="10" spans="1:7" ht="11.25" customHeight="1" x14ac:dyDescent="0.2">
      <c r="A10" s="73" t="s">
        <v>90</v>
      </c>
      <c r="B10" s="48"/>
      <c r="C10" s="123">
        <v>2510</v>
      </c>
      <c r="D10" s="123"/>
      <c r="E10" s="131">
        <v>1900</v>
      </c>
      <c r="F10" s="33"/>
      <c r="G10" s="132" t="s">
        <v>153</v>
      </c>
    </row>
    <row r="11" spans="1:7" ht="11.25" customHeight="1" x14ac:dyDescent="0.2">
      <c r="A11" s="73" t="s">
        <v>91</v>
      </c>
      <c r="B11" s="47"/>
      <c r="C11" s="125">
        <v>147</v>
      </c>
      <c r="D11" s="107"/>
      <c r="E11" s="126">
        <v>379</v>
      </c>
      <c r="F11" s="26"/>
      <c r="G11" s="199" t="s">
        <v>136</v>
      </c>
    </row>
    <row r="12" spans="1:7" ht="11.25" customHeight="1" x14ac:dyDescent="0.2">
      <c r="A12" s="74" t="s">
        <v>92</v>
      </c>
      <c r="B12" s="50"/>
      <c r="C12" s="125">
        <v>158</v>
      </c>
      <c r="D12" s="125"/>
      <c r="E12" s="125">
        <v>373</v>
      </c>
      <c r="F12" s="49"/>
      <c r="G12" s="89" t="s">
        <v>130</v>
      </c>
    </row>
    <row r="13" spans="1:7" ht="11.25" customHeight="1" x14ac:dyDescent="0.2">
      <c r="A13" s="75" t="s">
        <v>108</v>
      </c>
      <c r="B13" s="34"/>
      <c r="C13" s="106">
        <v>6100</v>
      </c>
      <c r="D13" s="127"/>
      <c r="E13" s="127">
        <v>6210</v>
      </c>
      <c r="F13" s="35"/>
      <c r="G13" s="89" t="s">
        <v>154</v>
      </c>
    </row>
    <row r="14" spans="1:7" ht="11.25" customHeight="1" x14ac:dyDescent="0.2">
      <c r="A14" s="152" t="s">
        <v>93</v>
      </c>
      <c r="B14" s="153"/>
      <c r="C14" s="154"/>
      <c r="D14" s="119"/>
      <c r="E14" s="119"/>
      <c r="F14" s="36"/>
      <c r="G14" s="88"/>
    </row>
    <row r="15" spans="1:7" ht="11.25" customHeight="1" x14ac:dyDescent="0.2">
      <c r="A15" s="73" t="s">
        <v>94</v>
      </c>
      <c r="B15" s="51"/>
      <c r="C15" s="124">
        <v>654</v>
      </c>
      <c r="D15" s="124"/>
      <c r="E15" s="124">
        <v>728</v>
      </c>
      <c r="F15" s="41"/>
      <c r="G15" s="90" t="s">
        <v>137</v>
      </c>
    </row>
    <row r="16" spans="1:7" ht="11.25" customHeight="1" x14ac:dyDescent="0.2">
      <c r="A16" s="73" t="s">
        <v>90</v>
      </c>
      <c r="B16" s="47"/>
      <c r="C16" s="128">
        <v>368</v>
      </c>
      <c r="D16" s="128"/>
      <c r="E16" s="128">
        <v>751</v>
      </c>
      <c r="F16" s="41"/>
      <c r="G16" s="90" t="s">
        <v>131</v>
      </c>
    </row>
    <row r="17" spans="1:7" ht="11.25" customHeight="1" x14ac:dyDescent="0.2">
      <c r="A17" s="76" t="s">
        <v>109</v>
      </c>
      <c r="B17" s="34"/>
      <c r="C17" s="130">
        <v>7</v>
      </c>
      <c r="D17" s="123"/>
      <c r="E17" s="130">
        <v>17</v>
      </c>
      <c r="F17" s="35"/>
      <c r="G17" s="90" t="s">
        <v>132</v>
      </c>
    </row>
    <row r="18" spans="1:7" ht="11.25" customHeight="1" x14ac:dyDescent="0.2">
      <c r="A18" s="73" t="s">
        <v>95</v>
      </c>
      <c r="B18" s="47"/>
      <c r="C18" s="129">
        <v>262</v>
      </c>
      <c r="D18" s="128"/>
      <c r="E18" s="128">
        <v>755</v>
      </c>
      <c r="F18" s="52"/>
      <c r="G18" s="91" t="s">
        <v>133</v>
      </c>
    </row>
    <row r="19" spans="1:7" ht="11.25" customHeight="1" x14ac:dyDescent="0.2">
      <c r="A19" s="184" t="s">
        <v>96</v>
      </c>
      <c r="B19" s="185"/>
      <c r="C19" s="186">
        <v>72</v>
      </c>
      <c r="D19" s="187"/>
      <c r="E19" s="187">
        <v>293</v>
      </c>
      <c r="F19" s="188"/>
      <c r="G19" s="189" t="s">
        <v>134</v>
      </c>
    </row>
    <row r="20" spans="1:7" ht="11.25" customHeight="1" x14ac:dyDescent="0.2">
      <c r="A20" s="190" t="s">
        <v>108</v>
      </c>
      <c r="B20" s="191"/>
      <c r="C20" s="192">
        <v>1310</v>
      </c>
      <c r="D20" s="193"/>
      <c r="E20" s="193">
        <v>1480</v>
      </c>
      <c r="F20" s="194"/>
      <c r="G20" s="195" t="s">
        <v>155</v>
      </c>
    </row>
    <row r="21" spans="1:7" ht="11.25" customHeight="1" x14ac:dyDescent="0.2">
      <c r="A21" s="266" t="s">
        <v>97</v>
      </c>
      <c r="B21" s="267"/>
      <c r="C21" s="267"/>
      <c r="D21" s="267"/>
      <c r="E21" s="267"/>
      <c r="F21" s="267"/>
      <c r="G21" s="267"/>
    </row>
    <row r="22" spans="1:7" ht="11.25" customHeight="1" x14ac:dyDescent="0.2">
      <c r="A22" s="265" t="s">
        <v>150</v>
      </c>
      <c r="B22" s="232"/>
      <c r="C22" s="232"/>
      <c r="D22" s="232"/>
      <c r="E22" s="232"/>
      <c r="F22" s="232"/>
      <c r="G22" s="232"/>
    </row>
    <row r="23" spans="1:7" ht="11.25" customHeight="1" x14ac:dyDescent="0.2">
      <c r="A23" s="265"/>
      <c r="B23" s="232"/>
      <c r="C23" s="232"/>
      <c r="D23" s="232"/>
      <c r="E23" s="232"/>
      <c r="F23" s="232"/>
      <c r="G23" s="232"/>
    </row>
    <row r="24" spans="1:7" ht="11.25" customHeight="1" x14ac:dyDescent="0.2">
      <c r="A24" s="264" t="s">
        <v>31</v>
      </c>
      <c r="B24" s="232"/>
      <c r="C24" s="232"/>
      <c r="D24" s="232"/>
      <c r="E24" s="232"/>
      <c r="F24" s="232"/>
      <c r="G24" s="232"/>
    </row>
    <row r="25" spans="1:7" ht="11.25" customHeight="1" x14ac:dyDescent="0.2">
      <c r="A25" s="53"/>
      <c r="B25" s="53"/>
      <c r="C25" s="53"/>
      <c r="D25" s="53"/>
      <c r="E25" s="53"/>
      <c r="F25" s="53"/>
      <c r="G25" s="53"/>
    </row>
  </sheetData>
  <mergeCells count="8">
    <mergeCell ref="A1:G1"/>
    <mergeCell ref="A2:G2"/>
    <mergeCell ref="A3:G3"/>
    <mergeCell ref="A4:G4"/>
    <mergeCell ref="A24:G24"/>
    <mergeCell ref="A22:G22"/>
    <mergeCell ref="A23:G23"/>
    <mergeCell ref="A21:G21"/>
  </mergeCells>
  <printOptions horizontalCentered="1"/>
  <pageMargins left="0.5" right="0.5" top="0.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H1"/>
    </sheetView>
  </sheetViews>
  <sheetFormatPr defaultRowHeight="11.25" customHeight="1" x14ac:dyDescent="0.2"/>
  <cols>
    <col min="1" max="2" width="53.33203125" style="1" customWidth="1"/>
    <col min="3" max="3" width="1.83203125" style="1" customWidth="1"/>
    <col min="4" max="4" width="9.83203125" style="1" customWidth="1"/>
    <col min="5" max="5" width="1.83203125" style="1" customWidth="1"/>
    <col min="6" max="6" width="9.83203125" style="1" customWidth="1"/>
    <col min="7" max="7" width="1.83203125" style="1" customWidth="1"/>
    <col min="8" max="8" width="9.83203125" style="1" customWidth="1"/>
  </cols>
  <sheetData>
    <row r="1" spans="1:13" ht="11.25" customHeight="1" x14ac:dyDescent="0.2">
      <c r="A1" s="233" t="s">
        <v>0</v>
      </c>
      <c r="B1" s="234"/>
      <c r="C1" s="234"/>
      <c r="D1" s="234"/>
      <c r="E1" s="234"/>
      <c r="F1" s="234"/>
      <c r="G1" s="234"/>
      <c r="H1" s="234"/>
    </row>
    <row r="2" spans="1:13" ht="11.25" customHeight="1" x14ac:dyDescent="0.2">
      <c r="A2" s="233" t="s">
        <v>112</v>
      </c>
      <c r="B2" s="234"/>
      <c r="C2" s="234"/>
      <c r="D2" s="234"/>
      <c r="E2" s="234"/>
      <c r="F2" s="234"/>
      <c r="G2" s="234"/>
      <c r="H2" s="234"/>
    </row>
    <row r="3" spans="1:13" ht="11.25" customHeight="1" x14ac:dyDescent="0.2">
      <c r="A3" s="235"/>
      <c r="B3" s="236"/>
      <c r="C3" s="236"/>
      <c r="D3" s="236"/>
      <c r="E3" s="236"/>
      <c r="F3" s="236"/>
      <c r="G3" s="236"/>
      <c r="H3" s="236"/>
    </row>
    <row r="4" spans="1:13" ht="11.25" customHeight="1" x14ac:dyDescent="0.2">
      <c r="A4" s="3"/>
      <c r="B4" s="45"/>
      <c r="C4" s="3"/>
      <c r="D4" s="92" t="s">
        <v>2</v>
      </c>
      <c r="E4" s="92"/>
      <c r="F4" s="92" t="s">
        <v>3</v>
      </c>
      <c r="G4" s="92"/>
      <c r="H4" s="92" t="s">
        <v>1</v>
      </c>
    </row>
    <row r="5" spans="1:13" ht="11.25" customHeight="1" x14ac:dyDescent="0.2">
      <c r="A5" s="54" t="s">
        <v>4</v>
      </c>
      <c r="B5" s="54"/>
      <c r="C5" s="4"/>
      <c r="D5" s="5"/>
      <c r="E5" s="6"/>
      <c r="F5" s="5"/>
      <c r="G5" s="6"/>
      <c r="H5" s="5"/>
    </row>
    <row r="6" spans="1:13" ht="11.25" customHeight="1" x14ac:dyDescent="0.2">
      <c r="A6" s="55" t="s">
        <v>5</v>
      </c>
      <c r="B6" s="81" t="s">
        <v>6</v>
      </c>
      <c r="C6" s="8"/>
      <c r="D6" s="156">
        <v>1480</v>
      </c>
      <c r="E6" s="156"/>
      <c r="F6" s="220">
        <v>1525</v>
      </c>
      <c r="G6" s="221"/>
      <c r="H6" s="221">
        <v>1570</v>
      </c>
    </row>
    <row r="7" spans="1:13" ht="11.25" customHeight="1" x14ac:dyDescent="0.2">
      <c r="A7" s="55" t="s">
        <v>7</v>
      </c>
      <c r="B7" s="81" t="s">
        <v>8</v>
      </c>
      <c r="C7" s="3"/>
      <c r="D7" s="156">
        <v>110</v>
      </c>
      <c r="E7" s="157"/>
      <c r="F7" s="161">
        <v>112.5</v>
      </c>
      <c r="G7" s="157"/>
      <c r="H7" s="156">
        <v>115</v>
      </c>
    </row>
    <row r="8" spans="1:13" ht="11.25" customHeight="1" x14ac:dyDescent="0.2">
      <c r="A8" s="55" t="s">
        <v>9</v>
      </c>
      <c r="B8" s="82" t="s">
        <v>10</v>
      </c>
      <c r="C8" s="10"/>
      <c r="D8" s="223">
        <v>62</v>
      </c>
      <c r="E8" s="222"/>
      <c r="F8" s="220">
        <v>65.5</v>
      </c>
      <c r="G8" s="222"/>
      <c r="H8" s="223">
        <v>67</v>
      </c>
    </row>
    <row r="9" spans="1:13" ht="11.25" customHeight="1" x14ac:dyDescent="0.2">
      <c r="A9" s="54" t="s">
        <v>11</v>
      </c>
      <c r="B9" s="82" t="s">
        <v>12</v>
      </c>
      <c r="C9" s="11"/>
      <c r="D9" s="158">
        <v>103</v>
      </c>
      <c r="E9" s="159"/>
      <c r="F9" s="224">
        <v>107.06</v>
      </c>
      <c r="G9" s="225"/>
      <c r="H9" s="226">
        <v>110</v>
      </c>
    </row>
    <row r="10" spans="1:13" ht="11.25" customHeight="1" x14ac:dyDescent="0.2">
      <c r="A10" s="54" t="s">
        <v>13</v>
      </c>
      <c r="B10" s="82"/>
      <c r="C10" s="4"/>
      <c r="D10" s="163"/>
      <c r="E10" s="164"/>
      <c r="F10" s="159"/>
      <c r="G10" s="164"/>
      <c r="H10" s="163"/>
    </row>
    <row r="11" spans="1:13" ht="11.25" customHeight="1" x14ac:dyDescent="0.2">
      <c r="A11" s="55" t="s">
        <v>14</v>
      </c>
      <c r="B11" s="81" t="s">
        <v>15</v>
      </c>
      <c r="C11" s="12"/>
      <c r="D11" s="156">
        <v>6.3</v>
      </c>
      <c r="E11" s="162"/>
      <c r="F11" s="220">
        <v>6.67</v>
      </c>
      <c r="G11" s="227"/>
      <c r="H11" s="221">
        <v>7</v>
      </c>
      <c r="M11" s="196"/>
    </row>
    <row r="12" spans="1:13" ht="11.25" customHeight="1" x14ac:dyDescent="0.2">
      <c r="A12" s="55" t="s">
        <v>16</v>
      </c>
      <c r="B12" s="82" t="s">
        <v>10</v>
      </c>
      <c r="C12" s="13"/>
      <c r="D12" s="228">
        <v>6.4</v>
      </c>
      <c r="E12" s="160"/>
      <c r="F12" s="220">
        <v>6.77</v>
      </c>
      <c r="G12" s="227"/>
      <c r="H12" s="221">
        <v>7</v>
      </c>
      <c r="M12" s="198"/>
    </row>
    <row r="13" spans="1:13" s="38" customFormat="1" ht="11.25" customHeight="1" x14ac:dyDescent="0.2">
      <c r="A13" s="237" t="s">
        <v>110</v>
      </c>
      <c r="B13" s="232"/>
      <c r="C13" s="232"/>
      <c r="D13" s="232"/>
      <c r="E13" s="232"/>
      <c r="F13" s="232"/>
      <c r="G13" s="232"/>
      <c r="H13" s="232"/>
      <c r="M13" s="197"/>
    </row>
    <row r="14" spans="1:13" s="38" customFormat="1" ht="11.25" customHeight="1" x14ac:dyDescent="0.2">
      <c r="A14" s="238" t="s">
        <v>17</v>
      </c>
      <c r="B14" s="232"/>
      <c r="C14" s="232"/>
      <c r="D14" s="232"/>
      <c r="E14" s="232"/>
      <c r="F14" s="232"/>
      <c r="G14" s="232"/>
      <c r="H14" s="232"/>
    </row>
    <row r="15" spans="1:13" s="56" customFormat="1" ht="22.5" customHeight="1" x14ac:dyDescent="0.2">
      <c r="A15" s="239" t="s">
        <v>104</v>
      </c>
      <c r="B15" s="240"/>
      <c r="C15" s="240"/>
      <c r="D15" s="240"/>
      <c r="E15" s="240"/>
      <c r="F15" s="240"/>
      <c r="G15" s="240"/>
      <c r="H15" s="240"/>
    </row>
    <row r="16" spans="1:13" s="38" customFormat="1" ht="11.25" customHeight="1" x14ac:dyDescent="0.2">
      <c r="A16" s="231" t="s">
        <v>18</v>
      </c>
      <c r="B16" s="232"/>
      <c r="C16" s="232"/>
      <c r="D16" s="232"/>
      <c r="E16" s="232"/>
      <c r="F16" s="232"/>
      <c r="G16" s="232"/>
      <c r="H16" s="232"/>
    </row>
    <row r="17" spans="1:8" s="38" customFormat="1" ht="11.25" customHeight="1" x14ac:dyDescent="0.2">
      <c r="A17" s="231" t="s">
        <v>102</v>
      </c>
      <c r="B17" s="232"/>
      <c r="C17" s="232"/>
      <c r="D17" s="232"/>
      <c r="E17" s="232"/>
      <c r="F17" s="232"/>
      <c r="G17" s="232"/>
      <c r="H17" s="232"/>
    </row>
    <row r="18" spans="1:8" ht="11.25" customHeight="1" x14ac:dyDescent="0.2">
      <c r="A18" s="79"/>
      <c r="B18" s="79"/>
      <c r="C18" s="80"/>
      <c r="D18" s="80"/>
      <c r="E18" s="80"/>
      <c r="F18" s="80"/>
      <c r="G18" s="80"/>
      <c r="H18" s="80"/>
    </row>
    <row r="19" spans="1:8" ht="11.25" customHeight="1" x14ac:dyDescent="0.2">
      <c r="A19" s="39"/>
      <c r="B19" s="39"/>
      <c r="C19" s="40"/>
      <c r="D19" s="40"/>
      <c r="E19" s="40"/>
      <c r="F19" s="40"/>
      <c r="G19" s="40"/>
      <c r="H19" s="40"/>
    </row>
  </sheetData>
  <mergeCells count="8">
    <mergeCell ref="A16:H16"/>
    <mergeCell ref="A17:H17"/>
    <mergeCell ref="A1:H1"/>
    <mergeCell ref="A2:H2"/>
    <mergeCell ref="A3:H3"/>
    <mergeCell ref="A13:H13"/>
    <mergeCell ref="A14:H14"/>
    <mergeCell ref="A15:H15"/>
  </mergeCells>
  <printOptions horizontalCentered="1"/>
  <pageMargins left="0.5" right="0.5" top="0.5" bottom="0.75" header="0" footer="0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sqref="A1:M1"/>
    </sheetView>
  </sheetViews>
  <sheetFormatPr defaultRowHeight="11.25" customHeight="1" x14ac:dyDescent="0.2"/>
  <cols>
    <col min="1" max="1" width="45.83203125" style="14" customWidth="1"/>
    <col min="2" max="2" width="1.83203125" style="14" customWidth="1"/>
    <col min="3" max="3" width="10.6640625" style="14" bestFit="1" customWidth="1"/>
    <col min="4" max="4" width="1.83203125" style="14" customWidth="1"/>
    <col min="5" max="5" width="10.6640625" style="14" bestFit="1" customWidth="1"/>
    <col min="6" max="6" width="1.83203125" style="14" customWidth="1"/>
    <col min="7" max="7" width="11.6640625" style="14" bestFit="1" customWidth="1"/>
    <col min="8" max="8" width="1.83203125" style="14" customWidth="1"/>
    <col min="9" max="9" width="9.1640625" style="14" customWidth="1"/>
    <col min="10" max="10" width="1.83203125" style="14" customWidth="1"/>
    <col min="11" max="11" width="10.83203125" style="14" customWidth="1"/>
    <col min="12" max="12" width="1.83203125" style="14" customWidth="1"/>
    <col min="13" max="13" width="10.83203125" style="14" customWidth="1"/>
  </cols>
  <sheetData>
    <row r="1" spans="1:13" ht="11.25" customHeight="1" x14ac:dyDescent="0.2">
      <c r="A1" s="246" t="s">
        <v>19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ht="11.25" customHeight="1" x14ac:dyDescent="0.2">
      <c r="A2" s="246" t="s">
        <v>20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11.25" customHeight="1" x14ac:dyDescent="0.2">
      <c r="A3" s="246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ht="11.25" customHeight="1" x14ac:dyDescent="0.2">
      <c r="A4" s="246" t="s">
        <v>21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 ht="11.25" customHeight="1" x14ac:dyDescent="0.2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</row>
    <row r="6" spans="1:13" ht="11.25" customHeight="1" x14ac:dyDescent="0.2">
      <c r="A6" s="42"/>
      <c r="B6" s="42"/>
      <c r="C6" s="244" t="s">
        <v>22</v>
      </c>
      <c r="D6" s="245"/>
      <c r="E6" s="245"/>
      <c r="F6" s="245"/>
      <c r="G6" s="245"/>
      <c r="H6" s="85"/>
      <c r="I6" s="244" t="s">
        <v>23</v>
      </c>
      <c r="J6" s="245"/>
      <c r="K6" s="245"/>
      <c r="L6" s="245"/>
      <c r="M6" s="245"/>
    </row>
    <row r="7" spans="1:13" ht="11.25" customHeight="1" x14ac:dyDescent="0.2">
      <c r="A7" s="15"/>
      <c r="B7" s="15"/>
      <c r="C7" s="165" t="s">
        <v>24</v>
      </c>
      <c r="D7" s="150"/>
      <c r="E7" s="165" t="s">
        <v>25</v>
      </c>
      <c r="F7" s="150"/>
      <c r="G7" s="150"/>
      <c r="H7" s="150"/>
      <c r="I7" s="150"/>
      <c r="J7" s="150"/>
      <c r="K7" s="165" t="s">
        <v>25</v>
      </c>
      <c r="L7" s="150"/>
      <c r="M7" s="150"/>
    </row>
    <row r="8" spans="1:13" ht="11.25" customHeight="1" x14ac:dyDescent="0.2">
      <c r="A8" s="16"/>
      <c r="B8" s="16"/>
      <c r="C8" s="84" t="s">
        <v>26</v>
      </c>
      <c r="D8" s="84"/>
      <c r="E8" s="84" t="s">
        <v>27</v>
      </c>
      <c r="F8" s="84"/>
      <c r="G8" s="84" t="s">
        <v>28</v>
      </c>
      <c r="H8" s="84"/>
      <c r="I8" s="84" t="s">
        <v>29</v>
      </c>
      <c r="J8" s="84"/>
      <c r="K8" s="84" t="s">
        <v>27</v>
      </c>
      <c r="L8" s="84"/>
      <c r="M8" s="84" t="s">
        <v>28</v>
      </c>
    </row>
    <row r="9" spans="1:13" ht="11.25" customHeight="1" x14ac:dyDescent="0.2">
      <c r="A9" s="200" t="s">
        <v>113</v>
      </c>
      <c r="B9" s="42"/>
      <c r="C9" s="140">
        <v>27700</v>
      </c>
      <c r="D9" s="100"/>
      <c r="E9" s="203">
        <v>33200</v>
      </c>
      <c r="F9" s="204"/>
      <c r="G9" s="203">
        <v>60900</v>
      </c>
      <c r="H9" s="100"/>
      <c r="I9" s="140">
        <v>9</v>
      </c>
      <c r="J9" s="100"/>
      <c r="K9" s="140">
        <v>901</v>
      </c>
      <c r="L9" s="100"/>
      <c r="M9" s="140">
        <v>910</v>
      </c>
    </row>
    <row r="10" spans="1:13" ht="11.25" customHeight="1" x14ac:dyDescent="0.2">
      <c r="A10" s="201" t="s">
        <v>114</v>
      </c>
      <c r="B10" s="202"/>
      <c r="C10" s="140">
        <v>17300</v>
      </c>
      <c r="D10" s="100"/>
      <c r="E10" s="203">
        <v>66800</v>
      </c>
      <c r="F10" s="204"/>
      <c r="G10" s="203">
        <v>84000</v>
      </c>
      <c r="H10" s="100"/>
      <c r="I10" s="140">
        <v>18</v>
      </c>
      <c r="J10" s="100"/>
      <c r="K10" s="140">
        <v>221</v>
      </c>
      <c r="L10" s="100"/>
      <c r="M10" s="140">
        <v>239</v>
      </c>
    </row>
    <row r="11" spans="1:13" s="38" customFormat="1" ht="11.25" customHeight="1" x14ac:dyDescent="0.2">
      <c r="A11" s="242" t="s">
        <v>30</v>
      </c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</row>
    <row r="12" spans="1:13" s="142" customFormat="1" ht="11.25" customHeight="1" x14ac:dyDescent="0.2">
      <c r="A12" s="243" t="s">
        <v>106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1:13" ht="11.25" customHeight="1" x14ac:dyDescent="0.2">
      <c r="A13" s="241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</row>
    <row r="14" spans="1:13" s="38" customFormat="1" ht="11.25" customHeight="1" x14ac:dyDescent="0.2">
      <c r="A14" s="241" t="s">
        <v>31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ht="11.25" customHeight="1" x14ac:dyDescent="0.2">
      <c r="A15" s="15"/>
      <c r="B15" s="15"/>
      <c r="C15" s="15"/>
      <c r="D15" s="15"/>
      <c r="E15" s="15"/>
      <c r="F15" s="15"/>
      <c r="G15" s="15" t="s">
        <v>32</v>
      </c>
      <c r="H15" s="15"/>
      <c r="I15" s="15"/>
      <c r="J15" s="15"/>
      <c r="K15" s="15"/>
      <c r="L15" s="15"/>
      <c r="M15" s="15"/>
    </row>
    <row r="16" spans="1:13" ht="11.2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11.2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11">
    <mergeCell ref="A1:M1"/>
    <mergeCell ref="A2:M2"/>
    <mergeCell ref="A3:M3"/>
    <mergeCell ref="A4:M4"/>
    <mergeCell ref="A5:M5"/>
    <mergeCell ref="A13:M13"/>
    <mergeCell ref="A14:M14"/>
    <mergeCell ref="A11:M11"/>
    <mergeCell ref="A12:M12"/>
    <mergeCell ref="C6:G6"/>
    <mergeCell ref="I6:M6"/>
  </mergeCells>
  <printOptions horizontalCentered="1"/>
  <pageMargins left="0.5" right="0.5" top="0.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J17" sqref="J17"/>
    </sheetView>
  </sheetViews>
  <sheetFormatPr defaultRowHeight="11.25" customHeight="1" x14ac:dyDescent="0.2"/>
  <cols>
    <col min="1" max="1" width="35.83203125" style="14" customWidth="1"/>
    <col min="2" max="2" width="1.83203125" style="14" customWidth="1"/>
    <col min="3" max="3" width="12.83203125" style="14" customWidth="1"/>
    <col min="4" max="4" width="1.83203125" style="14" customWidth="1"/>
    <col min="5" max="5" width="12.83203125" style="14" customWidth="1"/>
    <col min="6" max="6" width="1.83203125" style="14" customWidth="1"/>
    <col min="7" max="7" width="18.83203125" style="14" customWidth="1"/>
  </cols>
  <sheetData>
    <row r="1" spans="1:9" ht="11.25" customHeight="1" x14ac:dyDescent="0.2">
      <c r="A1" s="246" t="s">
        <v>33</v>
      </c>
      <c r="B1" s="234"/>
      <c r="C1" s="234"/>
      <c r="D1" s="234"/>
      <c r="E1" s="234"/>
      <c r="F1" s="234"/>
      <c r="G1" s="234"/>
    </row>
    <row r="2" spans="1:9" ht="11.25" customHeight="1" x14ac:dyDescent="0.2">
      <c r="A2" s="246" t="s">
        <v>115</v>
      </c>
      <c r="B2" s="234"/>
      <c r="C2" s="234"/>
      <c r="D2" s="234"/>
      <c r="E2" s="234"/>
      <c r="F2" s="234"/>
      <c r="G2" s="234"/>
    </row>
    <row r="3" spans="1:9" ht="11.25" customHeight="1" x14ac:dyDescent="0.2">
      <c r="A3" s="246"/>
      <c r="B3" s="234"/>
      <c r="C3" s="234"/>
      <c r="D3" s="234"/>
      <c r="E3" s="234"/>
      <c r="F3" s="234"/>
      <c r="G3" s="234"/>
    </row>
    <row r="4" spans="1:9" ht="11.25" customHeight="1" x14ac:dyDescent="0.2">
      <c r="A4" s="246" t="s">
        <v>34</v>
      </c>
      <c r="B4" s="234"/>
      <c r="C4" s="234"/>
      <c r="D4" s="234"/>
      <c r="E4" s="234"/>
      <c r="F4" s="234"/>
      <c r="G4" s="234"/>
    </row>
    <row r="5" spans="1:9" ht="11.25" customHeight="1" x14ac:dyDescent="0.2">
      <c r="A5" s="250"/>
      <c r="B5" s="251"/>
      <c r="C5" s="251"/>
      <c r="D5" s="251"/>
      <c r="E5" s="251"/>
      <c r="F5" s="251"/>
      <c r="G5" s="251"/>
    </row>
    <row r="6" spans="1:9" ht="11.25" customHeight="1" x14ac:dyDescent="0.2">
      <c r="A6" s="57"/>
      <c r="B6" s="15"/>
      <c r="C6" s="205" t="s">
        <v>35</v>
      </c>
      <c r="D6" s="83"/>
      <c r="E6" s="205" t="s">
        <v>36</v>
      </c>
      <c r="F6" s="83"/>
      <c r="G6" s="205" t="s">
        <v>37</v>
      </c>
    </row>
    <row r="7" spans="1:9" ht="11.25" customHeight="1" x14ac:dyDescent="0.2">
      <c r="A7" s="58" t="s">
        <v>38</v>
      </c>
      <c r="B7" s="16"/>
      <c r="C7" s="84" t="s">
        <v>39</v>
      </c>
      <c r="D7" s="84"/>
      <c r="E7" s="84" t="s">
        <v>40</v>
      </c>
      <c r="F7" s="84"/>
      <c r="G7" s="84" t="s">
        <v>138</v>
      </c>
    </row>
    <row r="8" spans="1:9" ht="11.25" customHeight="1" x14ac:dyDescent="0.2">
      <c r="A8" s="102" t="s">
        <v>41</v>
      </c>
      <c r="B8" s="18"/>
      <c r="C8" s="98">
        <v>11700</v>
      </c>
      <c r="D8" s="94"/>
      <c r="E8" s="98">
        <v>7770</v>
      </c>
      <c r="F8" s="43"/>
      <c r="G8" s="101">
        <v>14800000</v>
      </c>
    </row>
    <row r="9" spans="1:9" ht="11.25" customHeight="1" x14ac:dyDescent="0.2">
      <c r="A9" s="133" t="s">
        <v>42</v>
      </c>
      <c r="B9" s="18"/>
      <c r="C9" s="95">
        <v>513</v>
      </c>
      <c r="D9" s="93"/>
      <c r="E9" s="95">
        <v>341</v>
      </c>
      <c r="F9" s="96"/>
      <c r="G9" s="43">
        <v>539000</v>
      </c>
    </row>
    <row r="10" spans="1:9" ht="11.25" customHeight="1" x14ac:dyDescent="0.2">
      <c r="A10" s="114" t="s">
        <v>44</v>
      </c>
      <c r="B10" s="18"/>
      <c r="C10" s="98">
        <v>14700</v>
      </c>
      <c r="D10" s="94"/>
      <c r="E10" s="98">
        <v>10800</v>
      </c>
      <c r="F10" s="43"/>
      <c r="G10" s="98">
        <v>16200000</v>
      </c>
    </row>
    <row r="11" spans="1:9" ht="11.25" customHeight="1" x14ac:dyDescent="0.2">
      <c r="A11" s="102" t="s">
        <v>45</v>
      </c>
      <c r="B11" s="18"/>
      <c r="C11" s="98">
        <v>108</v>
      </c>
      <c r="D11" s="94"/>
      <c r="E11" s="98">
        <v>64</v>
      </c>
      <c r="F11" s="43"/>
      <c r="G11" s="98">
        <v>155000</v>
      </c>
    </row>
    <row r="12" spans="1:9" ht="11.25" customHeight="1" x14ac:dyDescent="0.2">
      <c r="A12" s="133" t="s">
        <v>46</v>
      </c>
      <c r="B12" s="18"/>
      <c r="C12" s="98">
        <v>1800</v>
      </c>
      <c r="D12" s="94"/>
      <c r="E12" s="98">
        <v>1180</v>
      </c>
      <c r="F12" s="43"/>
      <c r="G12" s="98">
        <v>2070000</v>
      </c>
    </row>
    <row r="13" spans="1:9" ht="11.25" customHeight="1" x14ac:dyDescent="0.2">
      <c r="A13" s="102" t="s">
        <v>47</v>
      </c>
      <c r="B13" s="18"/>
      <c r="C13" s="98">
        <v>1620</v>
      </c>
      <c r="D13" s="94"/>
      <c r="E13" s="98">
        <v>965</v>
      </c>
      <c r="F13" s="43"/>
      <c r="G13" s="98">
        <v>2310000</v>
      </c>
    </row>
    <row r="14" spans="1:9" ht="11.25" customHeight="1" x14ac:dyDescent="0.2">
      <c r="A14" s="102" t="s">
        <v>48</v>
      </c>
      <c r="B14" s="18"/>
      <c r="C14" s="98">
        <v>5200</v>
      </c>
      <c r="D14" s="94"/>
      <c r="E14" s="98">
        <v>3380</v>
      </c>
      <c r="F14" s="43"/>
      <c r="G14" s="98">
        <v>5720000</v>
      </c>
    </row>
    <row r="15" spans="1:9" ht="11.25" customHeight="1" x14ac:dyDescent="0.2">
      <c r="A15" s="134" t="s">
        <v>28</v>
      </c>
      <c r="B15" s="16"/>
      <c r="C15" s="99">
        <v>35700</v>
      </c>
      <c r="D15" s="99"/>
      <c r="E15" s="99">
        <v>24500</v>
      </c>
      <c r="F15" s="99"/>
      <c r="G15" s="99">
        <v>41800000</v>
      </c>
    </row>
    <row r="16" spans="1:9" s="38" customFormat="1" ht="11.25" customHeight="1" x14ac:dyDescent="0.2">
      <c r="A16" s="242" t="s">
        <v>30</v>
      </c>
      <c r="B16" s="232"/>
      <c r="C16" s="232"/>
      <c r="D16" s="232"/>
      <c r="E16" s="232"/>
      <c r="F16" s="232"/>
      <c r="G16" s="232"/>
      <c r="I16" s="141"/>
    </row>
    <row r="17" spans="1:9" s="38" customFormat="1" ht="22.5" customHeight="1" x14ac:dyDescent="0.2">
      <c r="A17" s="249" t="s">
        <v>139</v>
      </c>
      <c r="B17" s="240"/>
      <c r="C17" s="240"/>
      <c r="D17" s="240"/>
      <c r="E17" s="240"/>
      <c r="F17" s="240"/>
      <c r="G17" s="240"/>
      <c r="I17" s="141"/>
    </row>
    <row r="18" spans="1:9" s="141" customFormat="1" ht="11.25" customHeight="1" x14ac:dyDescent="0.2">
      <c r="A18" s="241"/>
      <c r="B18" s="232"/>
      <c r="C18" s="232"/>
      <c r="D18" s="232"/>
      <c r="E18" s="232"/>
      <c r="F18" s="232"/>
      <c r="G18" s="232"/>
    </row>
    <row r="19" spans="1:9" s="38" customFormat="1" ht="11.25" customHeight="1" x14ac:dyDescent="0.2">
      <c r="A19" s="241" t="s">
        <v>31</v>
      </c>
      <c r="B19" s="232"/>
      <c r="C19" s="232"/>
      <c r="D19" s="232"/>
      <c r="E19" s="232"/>
      <c r="F19" s="232"/>
      <c r="G19" s="232"/>
      <c r="I19" s="141"/>
    </row>
    <row r="20" spans="1:9" ht="11.25" customHeight="1" x14ac:dyDescent="0.2">
      <c r="A20" s="37"/>
      <c r="B20" s="37"/>
      <c r="C20" s="37"/>
      <c r="D20" s="37"/>
      <c r="E20" s="37"/>
      <c r="F20" s="37"/>
      <c r="G20" s="37"/>
    </row>
  </sheetData>
  <mergeCells count="9">
    <mergeCell ref="A19:G19"/>
    <mergeCell ref="A1:G1"/>
    <mergeCell ref="A2:G2"/>
    <mergeCell ref="A4:G4"/>
    <mergeCell ref="A18:G18"/>
    <mergeCell ref="A17:G17"/>
    <mergeCell ref="A3:G3"/>
    <mergeCell ref="A5:G5"/>
    <mergeCell ref="A16:G16"/>
  </mergeCells>
  <printOptions horizontalCentered="1"/>
  <pageMargins left="0.5" right="0.5" top="0.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I48" sqref="I48"/>
    </sheetView>
  </sheetViews>
  <sheetFormatPr defaultRowHeight="11.25" customHeight="1" x14ac:dyDescent="0.2"/>
  <cols>
    <col min="1" max="1" width="39.83203125" style="14" customWidth="1"/>
    <col min="2" max="2" width="1.83203125" style="14" customWidth="1"/>
    <col min="3" max="3" width="10.83203125" style="14" customWidth="1"/>
    <col min="4" max="4" width="1.83203125" style="14" customWidth="1"/>
    <col min="5" max="5" width="12.33203125" style="14" customWidth="1"/>
    <col min="6" max="6" width="1.83203125" style="14" customWidth="1"/>
    <col min="7" max="7" width="15.6640625" style="14" customWidth="1"/>
  </cols>
  <sheetData>
    <row r="1" spans="1:7" ht="11.25" customHeight="1" x14ac:dyDescent="0.2">
      <c r="A1" s="246" t="s">
        <v>50</v>
      </c>
      <c r="B1" s="234"/>
      <c r="C1" s="234"/>
      <c r="D1" s="234"/>
      <c r="E1" s="234"/>
      <c r="F1" s="234"/>
      <c r="G1" s="234"/>
    </row>
    <row r="2" spans="1:7" ht="11.25" customHeight="1" x14ac:dyDescent="0.2">
      <c r="A2" s="246" t="s">
        <v>125</v>
      </c>
      <c r="B2" s="234"/>
      <c r="C2" s="234"/>
      <c r="D2" s="234"/>
      <c r="E2" s="234"/>
      <c r="F2" s="234"/>
      <c r="G2" s="234"/>
    </row>
    <row r="3" spans="1:7" ht="11.25" customHeight="1" x14ac:dyDescent="0.2">
      <c r="A3" s="246"/>
      <c r="B3" s="234"/>
      <c r="C3" s="234"/>
      <c r="D3" s="234"/>
      <c r="E3" s="234"/>
      <c r="F3" s="234"/>
      <c r="G3" s="234"/>
    </row>
    <row r="4" spans="1:7" ht="11.25" customHeight="1" x14ac:dyDescent="0.2">
      <c r="A4" s="246" t="s">
        <v>34</v>
      </c>
      <c r="B4" s="234"/>
      <c r="C4" s="234"/>
      <c r="D4" s="234"/>
      <c r="E4" s="234"/>
      <c r="F4" s="234"/>
      <c r="G4" s="234"/>
    </row>
    <row r="5" spans="1:7" ht="11.25" customHeight="1" x14ac:dyDescent="0.2">
      <c r="A5" s="252"/>
      <c r="B5" s="253"/>
      <c r="C5" s="253"/>
      <c r="D5" s="253"/>
      <c r="E5" s="253"/>
      <c r="F5" s="253"/>
      <c r="G5" s="253"/>
    </row>
    <row r="6" spans="1:7" ht="11.25" customHeight="1" x14ac:dyDescent="0.2">
      <c r="A6" s="15"/>
      <c r="B6" s="15"/>
      <c r="C6" s="205" t="s">
        <v>35</v>
      </c>
      <c r="D6" s="205"/>
      <c r="E6" s="205" t="s">
        <v>36</v>
      </c>
      <c r="F6" s="205"/>
      <c r="G6" s="208" t="s">
        <v>37</v>
      </c>
    </row>
    <row r="7" spans="1:7" ht="11.25" customHeight="1" x14ac:dyDescent="0.2">
      <c r="A7" s="171" t="s">
        <v>38</v>
      </c>
      <c r="B7" s="172"/>
      <c r="C7" s="206" t="s">
        <v>39</v>
      </c>
      <c r="D7" s="206"/>
      <c r="E7" s="206" t="s">
        <v>40</v>
      </c>
      <c r="F7" s="206"/>
      <c r="G7" s="206" t="s">
        <v>138</v>
      </c>
    </row>
    <row r="8" spans="1:7" ht="11.25" customHeight="1" x14ac:dyDescent="0.2">
      <c r="A8" s="207" t="s">
        <v>51</v>
      </c>
      <c r="B8" s="18"/>
      <c r="C8" s="21"/>
      <c r="D8" s="21"/>
      <c r="E8" s="21"/>
      <c r="F8" s="21"/>
      <c r="G8" s="21"/>
    </row>
    <row r="9" spans="1:7" ht="11.25" customHeight="1" x14ac:dyDescent="0.2">
      <c r="A9" s="60" t="s">
        <v>43</v>
      </c>
      <c r="B9" s="23"/>
      <c r="C9" s="43">
        <v>54</v>
      </c>
      <c r="D9" s="43"/>
      <c r="E9" s="43">
        <v>51</v>
      </c>
      <c r="F9" s="43"/>
      <c r="G9" s="101">
        <v>98600</v>
      </c>
    </row>
    <row r="10" spans="1:7" ht="11.25" customHeight="1" x14ac:dyDescent="0.2">
      <c r="A10" s="61" t="s">
        <v>53</v>
      </c>
      <c r="B10" s="23"/>
      <c r="C10" s="43">
        <v>80</v>
      </c>
      <c r="D10" s="43"/>
      <c r="E10" s="43">
        <v>75</v>
      </c>
      <c r="F10" s="43"/>
      <c r="G10" s="103">
        <v>194000</v>
      </c>
    </row>
    <row r="11" spans="1:7" ht="11.25" customHeight="1" x14ac:dyDescent="0.2">
      <c r="A11" s="61" t="s">
        <v>62</v>
      </c>
      <c r="B11" s="23"/>
      <c r="C11" s="43">
        <v>100</v>
      </c>
      <c r="D11" s="43"/>
      <c r="E11" s="43">
        <v>80</v>
      </c>
      <c r="F11" s="43"/>
      <c r="G11" s="103">
        <v>165000</v>
      </c>
    </row>
    <row r="12" spans="1:7" ht="11.25" customHeight="1" x14ac:dyDescent="0.2">
      <c r="A12" s="61" t="s">
        <v>99</v>
      </c>
      <c r="B12" s="23"/>
      <c r="C12" s="43">
        <v>900</v>
      </c>
      <c r="D12" s="43"/>
      <c r="E12" s="43">
        <v>828</v>
      </c>
      <c r="F12" s="43"/>
      <c r="G12" s="103">
        <v>1710000</v>
      </c>
    </row>
    <row r="13" spans="1:7" ht="11.25" customHeight="1" x14ac:dyDescent="0.2">
      <c r="A13" s="61" t="s">
        <v>47</v>
      </c>
      <c r="B13" s="174"/>
      <c r="C13" s="43">
        <v>4260</v>
      </c>
      <c r="D13" s="43"/>
      <c r="E13" s="43">
        <v>3450</v>
      </c>
      <c r="F13" s="43"/>
      <c r="G13" s="103">
        <v>7080000</v>
      </c>
    </row>
    <row r="14" spans="1:7" ht="11.25" customHeight="1" x14ac:dyDescent="0.2">
      <c r="A14" s="61" t="s">
        <v>48</v>
      </c>
      <c r="B14" s="174"/>
      <c r="C14" s="43">
        <v>28</v>
      </c>
      <c r="D14" s="43"/>
      <c r="E14" s="43">
        <v>23</v>
      </c>
      <c r="F14" s="43"/>
      <c r="G14" s="103">
        <v>41100</v>
      </c>
    </row>
    <row r="15" spans="1:7" ht="11.25" customHeight="1" x14ac:dyDescent="0.2">
      <c r="A15" s="175" t="s">
        <v>28</v>
      </c>
      <c r="B15" s="23"/>
      <c r="C15" s="108">
        <v>5420</v>
      </c>
      <c r="D15" s="108"/>
      <c r="E15" s="108">
        <v>4500</v>
      </c>
      <c r="F15" s="108"/>
      <c r="G15" s="108">
        <v>9280000</v>
      </c>
    </row>
    <row r="16" spans="1:7" ht="11.25" customHeight="1" x14ac:dyDescent="0.2">
      <c r="A16" s="133" t="s">
        <v>54</v>
      </c>
      <c r="B16" s="18"/>
      <c r="C16" s="145"/>
      <c r="D16" s="145"/>
      <c r="E16" s="145"/>
      <c r="F16" s="145"/>
      <c r="G16" s="145"/>
    </row>
    <row r="17" spans="1:7" ht="11.25" customHeight="1" x14ac:dyDescent="0.2">
      <c r="A17" s="61" t="s">
        <v>43</v>
      </c>
      <c r="B17" s="18"/>
      <c r="C17" s="109">
        <v>94</v>
      </c>
      <c r="D17" s="109"/>
      <c r="E17" s="109">
        <v>74</v>
      </c>
      <c r="F17" s="109"/>
      <c r="G17" s="43">
        <v>208000</v>
      </c>
    </row>
    <row r="18" spans="1:7" ht="11.25" customHeight="1" x14ac:dyDescent="0.2">
      <c r="A18" s="61" t="s">
        <v>99</v>
      </c>
      <c r="B18" s="18"/>
      <c r="C18" s="109">
        <v>3660</v>
      </c>
      <c r="D18" s="109"/>
      <c r="E18" s="109">
        <v>2930</v>
      </c>
      <c r="F18" s="109"/>
      <c r="G18" s="43">
        <v>5670000</v>
      </c>
    </row>
    <row r="19" spans="1:7" ht="11.25" customHeight="1" x14ac:dyDescent="0.2">
      <c r="A19" s="61" t="s">
        <v>46</v>
      </c>
      <c r="B19" s="18"/>
      <c r="C19" s="109">
        <v>429</v>
      </c>
      <c r="D19" s="109"/>
      <c r="E19" s="109">
        <v>339</v>
      </c>
      <c r="F19" s="109"/>
      <c r="G19" s="43">
        <v>625000</v>
      </c>
    </row>
    <row r="20" spans="1:7" ht="11.25" customHeight="1" x14ac:dyDescent="0.2">
      <c r="A20" s="61" t="s">
        <v>47</v>
      </c>
      <c r="B20" s="18"/>
      <c r="C20" s="109">
        <v>2300</v>
      </c>
      <c r="D20" s="109"/>
      <c r="E20" s="109">
        <v>1870</v>
      </c>
      <c r="F20" s="109"/>
      <c r="G20" s="43">
        <v>3470000</v>
      </c>
    </row>
    <row r="21" spans="1:7" ht="11.25" customHeight="1" x14ac:dyDescent="0.2">
      <c r="A21" s="61" t="s">
        <v>48</v>
      </c>
      <c r="B21" s="18"/>
      <c r="C21" s="109">
        <v>1270</v>
      </c>
      <c r="D21" s="109"/>
      <c r="E21" s="109">
        <v>1020</v>
      </c>
      <c r="F21" s="109"/>
      <c r="G21" s="43">
        <v>2380000</v>
      </c>
    </row>
    <row r="22" spans="1:7" ht="11.25" customHeight="1" x14ac:dyDescent="0.2">
      <c r="A22" s="64" t="s">
        <v>28</v>
      </c>
      <c r="B22" s="18"/>
      <c r="C22" s="105">
        <v>7750</v>
      </c>
      <c r="D22" s="105"/>
      <c r="E22" s="105">
        <v>6230</v>
      </c>
      <c r="F22" s="105"/>
      <c r="G22" s="105">
        <v>12400000</v>
      </c>
    </row>
    <row r="23" spans="1:7" ht="11.25" customHeight="1" x14ac:dyDescent="0.2">
      <c r="A23" s="133" t="s">
        <v>55</v>
      </c>
      <c r="B23" s="18"/>
      <c r="C23" s="94"/>
      <c r="D23" s="94"/>
      <c r="E23" s="94"/>
      <c r="F23" s="94"/>
      <c r="G23" s="94"/>
    </row>
    <row r="24" spans="1:7" ht="11.25" customHeight="1" x14ac:dyDescent="0.2">
      <c r="A24" s="65" t="s">
        <v>41</v>
      </c>
      <c r="B24" s="18"/>
      <c r="C24" s="43">
        <v>11700</v>
      </c>
      <c r="D24" s="43"/>
      <c r="E24" s="43">
        <v>8930</v>
      </c>
      <c r="F24" s="43"/>
      <c r="G24" s="151">
        <v>15500000</v>
      </c>
    </row>
    <row r="25" spans="1:7" ht="11.25" customHeight="1" x14ac:dyDescent="0.2">
      <c r="A25" s="65" t="s">
        <v>42</v>
      </c>
      <c r="B25" s="18"/>
      <c r="C25" s="43">
        <v>429</v>
      </c>
      <c r="D25" s="43"/>
      <c r="E25" s="43">
        <v>121</v>
      </c>
      <c r="F25" s="43"/>
      <c r="G25" s="151">
        <v>470000</v>
      </c>
    </row>
    <row r="26" spans="1:7" ht="11.25" customHeight="1" x14ac:dyDescent="0.2">
      <c r="A26" s="61" t="s">
        <v>44</v>
      </c>
      <c r="B26" s="18"/>
      <c r="C26" s="43">
        <v>3100</v>
      </c>
      <c r="D26" s="43"/>
      <c r="E26" s="43">
        <v>2410</v>
      </c>
      <c r="F26" s="43"/>
      <c r="G26" s="151">
        <v>3930000</v>
      </c>
    </row>
    <row r="27" spans="1:7" ht="11.25" customHeight="1" x14ac:dyDescent="0.2">
      <c r="A27" s="61" t="s">
        <v>111</v>
      </c>
      <c r="B27" s="18"/>
      <c r="C27" s="43">
        <v>2940</v>
      </c>
      <c r="D27" s="43"/>
      <c r="E27" s="43">
        <v>911</v>
      </c>
      <c r="F27" s="43"/>
      <c r="G27" s="103">
        <v>3470000</v>
      </c>
    </row>
    <row r="28" spans="1:7" ht="11.25" customHeight="1" x14ac:dyDescent="0.2">
      <c r="A28" s="61" t="s">
        <v>99</v>
      </c>
      <c r="B28" s="23"/>
      <c r="C28" s="43">
        <v>500</v>
      </c>
      <c r="D28" s="43"/>
      <c r="E28" s="43">
        <v>380</v>
      </c>
      <c r="F28" s="43"/>
      <c r="G28" s="103">
        <v>584000</v>
      </c>
    </row>
    <row r="29" spans="1:7" ht="11.25" customHeight="1" x14ac:dyDescent="0.2">
      <c r="A29" s="61" t="s">
        <v>73</v>
      </c>
      <c r="B29" s="18"/>
      <c r="C29" s="43">
        <v>8290</v>
      </c>
      <c r="D29" s="43"/>
      <c r="E29" s="43">
        <v>6280</v>
      </c>
      <c r="F29" s="43"/>
      <c r="G29" s="103">
        <v>10700000</v>
      </c>
    </row>
    <row r="30" spans="1:7" ht="11.25" customHeight="1" x14ac:dyDescent="0.2">
      <c r="A30" s="61" t="s">
        <v>105</v>
      </c>
      <c r="B30" s="18"/>
      <c r="C30" s="103">
        <v>38</v>
      </c>
      <c r="D30" s="103"/>
      <c r="E30" s="103">
        <v>24</v>
      </c>
      <c r="F30" s="103"/>
      <c r="G30" s="103">
        <v>62700</v>
      </c>
    </row>
    <row r="31" spans="1:7" ht="11.25" customHeight="1" x14ac:dyDescent="0.2">
      <c r="A31" s="61" t="s">
        <v>48</v>
      </c>
      <c r="B31" s="23"/>
      <c r="C31" s="103">
        <v>5080</v>
      </c>
      <c r="D31" s="103"/>
      <c r="E31" s="103">
        <v>3850</v>
      </c>
      <c r="F31" s="103"/>
      <c r="G31" s="97">
        <v>7620000</v>
      </c>
    </row>
    <row r="32" spans="1:7" ht="11.25" customHeight="1" x14ac:dyDescent="0.2">
      <c r="A32" s="61" t="s">
        <v>49</v>
      </c>
      <c r="B32" s="23"/>
      <c r="C32" s="103">
        <v>5000</v>
      </c>
      <c r="D32" s="103"/>
      <c r="E32" s="103">
        <v>3810</v>
      </c>
      <c r="F32" s="103"/>
      <c r="G32" s="97">
        <v>5650000</v>
      </c>
    </row>
    <row r="33" spans="1:7" ht="11.25" customHeight="1" x14ac:dyDescent="0.2">
      <c r="A33" s="61" t="s">
        <v>56</v>
      </c>
      <c r="C33" s="103">
        <v>2050</v>
      </c>
      <c r="D33" s="103"/>
      <c r="E33" s="103">
        <v>1570</v>
      </c>
      <c r="F33" s="103"/>
      <c r="G33" s="103">
        <v>2040000</v>
      </c>
    </row>
    <row r="34" spans="1:7" ht="11.25" customHeight="1" x14ac:dyDescent="0.2">
      <c r="A34" s="175" t="s">
        <v>28</v>
      </c>
      <c r="B34" s="23"/>
      <c r="C34" s="108">
        <v>39100</v>
      </c>
      <c r="D34" s="108"/>
      <c r="E34" s="108">
        <v>28300</v>
      </c>
      <c r="F34" s="108"/>
      <c r="G34" s="108">
        <v>50000000</v>
      </c>
    </row>
    <row r="35" spans="1:7" ht="11.25" customHeight="1" x14ac:dyDescent="0.2">
      <c r="A35" s="60" t="s">
        <v>57</v>
      </c>
      <c r="B35" s="176"/>
      <c r="C35" s="229">
        <v>52300</v>
      </c>
      <c r="D35" s="177"/>
      <c r="E35" s="177">
        <v>39000</v>
      </c>
      <c r="F35" s="177"/>
      <c r="G35" s="177">
        <v>71600000</v>
      </c>
    </row>
    <row r="36" spans="1:7" ht="11.25" customHeight="1" x14ac:dyDescent="0.2">
      <c r="A36" s="242" t="s">
        <v>58</v>
      </c>
      <c r="B36" s="232"/>
      <c r="C36" s="232"/>
      <c r="D36" s="232"/>
      <c r="E36" s="232"/>
      <c r="F36" s="232"/>
      <c r="G36" s="232"/>
    </row>
    <row r="37" spans="1:7" ht="22.5" customHeight="1" x14ac:dyDescent="0.2">
      <c r="A37" s="249" t="s">
        <v>140</v>
      </c>
      <c r="B37" s="240"/>
      <c r="C37" s="240"/>
      <c r="D37" s="240"/>
      <c r="E37" s="240"/>
      <c r="F37" s="240"/>
      <c r="G37" s="240"/>
    </row>
    <row r="38" spans="1:7" ht="11.25" customHeight="1" x14ac:dyDescent="0.2">
      <c r="A38" s="242"/>
      <c r="B38" s="232"/>
      <c r="C38" s="232"/>
      <c r="D38" s="232"/>
      <c r="E38" s="232"/>
      <c r="F38" s="232"/>
      <c r="G38" s="232"/>
    </row>
    <row r="39" spans="1:7" ht="11.25" customHeight="1" x14ac:dyDescent="0.2">
      <c r="A39" s="241" t="s">
        <v>31</v>
      </c>
      <c r="B39" s="232"/>
      <c r="C39" s="232"/>
      <c r="D39" s="232"/>
      <c r="E39" s="232"/>
      <c r="F39" s="232"/>
      <c r="G39" s="232"/>
    </row>
  </sheetData>
  <mergeCells count="9">
    <mergeCell ref="A39:G39"/>
    <mergeCell ref="A38:G38"/>
    <mergeCell ref="A36:G36"/>
    <mergeCell ref="A37:G37"/>
    <mergeCell ref="A1:G1"/>
    <mergeCell ref="A2:G2"/>
    <mergeCell ref="A3:G3"/>
    <mergeCell ref="A4:G4"/>
    <mergeCell ref="A5:G5"/>
  </mergeCells>
  <printOptions horizontalCentered="1"/>
  <pageMargins left="0.5" right="0.5" top="0.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sqref="A1:G1"/>
    </sheetView>
  </sheetViews>
  <sheetFormatPr defaultRowHeight="11.25" customHeight="1" x14ac:dyDescent="0.2"/>
  <cols>
    <col min="1" max="1" width="52.83203125" style="14" customWidth="1"/>
    <col min="2" max="2" width="1.83203125" style="14" customWidth="1"/>
    <col min="3" max="3" width="13" style="14" customWidth="1"/>
    <col min="4" max="4" width="1.83203125" style="14" customWidth="1"/>
    <col min="5" max="5" width="11.1640625" style="14" customWidth="1"/>
    <col min="6" max="6" width="1.83203125" style="14" customWidth="1"/>
    <col min="7" max="7" width="12.83203125" style="14" customWidth="1"/>
    <col min="10" max="11" width="14" customWidth="1"/>
  </cols>
  <sheetData>
    <row r="1" spans="1:7" ht="11.25" customHeight="1" x14ac:dyDescent="0.2">
      <c r="A1" s="246" t="s">
        <v>59</v>
      </c>
      <c r="B1" s="234"/>
      <c r="C1" s="234"/>
      <c r="D1" s="234"/>
      <c r="E1" s="234"/>
      <c r="F1" s="234"/>
      <c r="G1" s="234"/>
    </row>
    <row r="2" spans="1:7" ht="11.25" customHeight="1" x14ac:dyDescent="0.2">
      <c r="A2" s="246" t="s">
        <v>126</v>
      </c>
      <c r="B2" s="234"/>
      <c r="C2" s="234"/>
      <c r="D2" s="234"/>
      <c r="E2" s="234"/>
      <c r="F2" s="234"/>
      <c r="G2" s="234"/>
    </row>
    <row r="3" spans="1:7" ht="11.25" customHeight="1" x14ac:dyDescent="0.2">
      <c r="A3" s="246" t="s">
        <v>117</v>
      </c>
      <c r="B3" s="234"/>
      <c r="C3" s="234"/>
      <c r="D3" s="234"/>
      <c r="E3" s="234"/>
      <c r="F3" s="234"/>
      <c r="G3" s="234"/>
    </row>
    <row r="4" spans="1:7" ht="11.25" customHeight="1" x14ac:dyDescent="0.2">
      <c r="A4" s="246"/>
      <c r="B4" s="246"/>
      <c r="C4" s="246"/>
      <c r="D4" s="246"/>
      <c r="E4" s="246"/>
      <c r="F4" s="246"/>
      <c r="G4" s="246"/>
    </row>
    <row r="5" spans="1:7" ht="11.25" customHeight="1" x14ac:dyDescent="0.2">
      <c r="A5" s="246" t="s">
        <v>34</v>
      </c>
      <c r="B5" s="234"/>
      <c r="C5" s="234"/>
      <c r="D5" s="234"/>
      <c r="E5" s="234"/>
      <c r="F5" s="234"/>
      <c r="G5" s="234"/>
    </row>
    <row r="6" spans="1:7" ht="11.25" customHeight="1" x14ac:dyDescent="0.2">
      <c r="A6" s="255"/>
      <c r="B6" s="234"/>
      <c r="C6" s="234"/>
      <c r="D6" s="234"/>
      <c r="E6" s="234"/>
      <c r="F6" s="234"/>
      <c r="G6" s="234"/>
    </row>
    <row r="7" spans="1:7" ht="11.25" customHeight="1" x14ac:dyDescent="0.2">
      <c r="A7" s="210"/>
      <c r="B7" s="42"/>
      <c r="C7" s="211" t="s">
        <v>35</v>
      </c>
      <c r="D7" s="211"/>
      <c r="E7" s="211" t="s">
        <v>36</v>
      </c>
      <c r="F7" s="211"/>
      <c r="G7" s="211" t="s">
        <v>37</v>
      </c>
    </row>
    <row r="8" spans="1:7" ht="11.25" customHeight="1" x14ac:dyDescent="0.2">
      <c r="A8" s="180" t="s">
        <v>38</v>
      </c>
      <c r="B8" s="181"/>
      <c r="C8" s="180" t="s">
        <v>39</v>
      </c>
      <c r="D8" s="180"/>
      <c r="E8" s="180" t="s">
        <v>40</v>
      </c>
      <c r="F8" s="180"/>
      <c r="G8" s="180" t="s">
        <v>138</v>
      </c>
    </row>
    <row r="9" spans="1:7" ht="11.25" customHeight="1" x14ac:dyDescent="0.2">
      <c r="A9" s="178" t="s">
        <v>135</v>
      </c>
      <c r="B9" s="18"/>
      <c r="C9" s="108">
        <v>9610</v>
      </c>
      <c r="D9" s="108"/>
      <c r="E9" s="108">
        <v>4130</v>
      </c>
      <c r="F9" s="108"/>
      <c r="G9" s="209">
        <v>1910000</v>
      </c>
    </row>
    <row r="10" spans="1:7" ht="11.25" customHeight="1" x14ac:dyDescent="0.2">
      <c r="A10" s="133" t="s">
        <v>61</v>
      </c>
      <c r="B10" s="18"/>
      <c r="C10" s="43"/>
      <c r="D10" s="43"/>
      <c r="E10" s="43"/>
      <c r="F10" s="135"/>
      <c r="G10" s="135"/>
    </row>
    <row r="11" spans="1:7" ht="11.25" customHeight="1" x14ac:dyDescent="0.2">
      <c r="A11" s="65" t="s">
        <v>42</v>
      </c>
      <c r="B11" s="18"/>
      <c r="C11" s="43">
        <v>89</v>
      </c>
      <c r="D11" s="43"/>
      <c r="E11" s="43">
        <v>45</v>
      </c>
      <c r="F11" s="43"/>
      <c r="G11" s="43">
        <v>48000</v>
      </c>
    </row>
    <row r="12" spans="1:7" ht="11.25" customHeight="1" x14ac:dyDescent="0.2">
      <c r="A12" s="65" t="s">
        <v>60</v>
      </c>
      <c r="B12" s="18"/>
      <c r="C12" s="43">
        <v>25400</v>
      </c>
      <c r="D12" s="43"/>
      <c r="E12" s="43">
        <v>12700</v>
      </c>
      <c r="F12" s="43"/>
      <c r="G12" s="43">
        <v>7640000</v>
      </c>
    </row>
    <row r="13" spans="1:7" ht="11.25" customHeight="1" x14ac:dyDescent="0.2">
      <c r="A13" s="65" t="s">
        <v>48</v>
      </c>
      <c r="B13" s="18"/>
      <c r="C13" s="43">
        <v>440</v>
      </c>
      <c r="D13" s="43"/>
      <c r="E13" s="43">
        <v>213</v>
      </c>
      <c r="F13" s="43"/>
      <c r="G13" s="43">
        <v>187000</v>
      </c>
    </row>
    <row r="14" spans="1:7" ht="11.25" customHeight="1" x14ac:dyDescent="0.2">
      <c r="A14" s="64" t="s">
        <v>28</v>
      </c>
      <c r="B14" s="18"/>
      <c r="C14" s="108">
        <v>26000</v>
      </c>
      <c r="D14" s="108"/>
      <c r="E14" s="108">
        <v>13000</v>
      </c>
      <c r="F14" s="108"/>
      <c r="G14" s="108">
        <v>7870000</v>
      </c>
    </row>
    <row r="15" spans="1:7" ht="11.25" customHeight="1" x14ac:dyDescent="0.2">
      <c r="A15" s="60" t="s">
        <v>57</v>
      </c>
      <c r="B15" s="181"/>
      <c r="C15" s="182">
        <v>35600</v>
      </c>
      <c r="D15" s="182"/>
      <c r="E15" s="182">
        <v>17100</v>
      </c>
      <c r="F15" s="182"/>
      <c r="G15" s="230">
        <v>1960000</v>
      </c>
    </row>
    <row r="16" spans="1:7" ht="11.25" customHeight="1" x14ac:dyDescent="0.2">
      <c r="A16" s="254" t="s">
        <v>64</v>
      </c>
      <c r="B16" s="232"/>
      <c r="C16" s="232"/>
      <c r="D16" s="232"/>
      <c r="E16" s="232"/>
      <c r="F16" s="232"/>
      <c r="G16" s="232"/>
    </row>
    <row r="17" spans="1:7" ht="22.5" customHeight="1" x14ac:dyDescent="0.2">
      <c r="A17" s="249" t="s">
        <v>139</v>
      </c>
      <c r="B17" s="240"/>
      <c r="C17" s="240"/>
      <c r="D17" s="240"/>
      <c r="E17" s="240"/>
      <c r="F17" s="240"/>
      <c r="G17" s="240"/>
    </row>
    <row r="18" spans="1:7" ht="11.25" customHeight="1" x14ac:dyDescent="0.2">
      <c r="A18" s="241"/>
      <c r="B18" s="232"/>
      <c r="C18" s="232"/>
      <c r="D18" s="232"/>
      <c r="E18" s="232"/>
      <c r="F18" s="232"/>
      <c r="G18" s="232"/>
    </row>
    <row r="19" spans="1:7" ht="11.25" customHeight="1" x14ac:dyDescent="0.2">
      <c r="A19" s="241" t="s">
        <v>31</v>
      </c>
      <c r="B19" s="232"/>
      <c r="C19" s="232"/>
      <c r="D19" s="232"/>
      <c r="E19" s="232"/>
      <c r="F19" s="232"/>
      <c r="G19" s="232"/>
    </row>
    <row r="25" spans="1:7" ht="11.25" customHeight="1" x14ac:dyDescent="0.2">
      <c r="A25" s="24"/>
      <c r="B25" s="18"/>
      <c r="C25" s="20"/>
      <c r="D25" s="20"/>
      <c r="E25" s="20"/>
      <c r="F25" s="20"/>
      <c r="G25" s="21"/>
    </row>
  </sheetData>
  <mergeCells count="10">
    <mergeCell ref="A18:G18"/>
    <mergeCell ref="A19:G19"/>
    <mergeCell ref="A16:G16"/>
    <mergeCell ref="A17:G17"/>
    <mergeCell ref="A1:G1"/>
    <mergeCell ref="A2:G2"/>
    <mergeCell ref="A3:G3"/>
    <mergeCell ref="A5:G5"/>
    <mergeCell ref="A6:G6"/>
    <mergeCell ref="A4:G4"/>
  </mergeCells>
  <printOptions horizontalCentered="1"/>
  <pageMargins left="0.5" right="0.5" top="0.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sqref="A1:E1"/>
    </sheetView>
  </sheetViews>
  <sheetFormatPr defaultRowHeight="11.25" customHeight="1" x14ac:dyDescent="0.2"/>
  <cols>
    <col min="1" max="1" width="45.83203125" style="14" customWidth="1"/>
    <col min="2" max="2" width="1.83203125" style="14" customWidth="1"/>
    <col min="3" max="3" width="12.83203125" style="14" customWidth="1"/>
    <col min="4" max="4" width="1.83203125" style="14" customWidth="1"/>
    <col min="5" max="5" width="18.83203125" style="14" customWidth="1"/>
  </cols>
  <sheetData>
    <row r="1" spans="1:5" ht="11.25" customHeight="1" x14ac:dyDescent="0.2">
      <c r="A1" s="246" t="s">
        <v>65</v>
      </c>
      <c r="B1" s="234"/>
      <c r="C1" s="234"/>
      <c r="D1" s="234"/>
      <c r="E1" s="234"/>
    </row>
    <row r="2" spans="1:5" ht="11.25" customHeight="1" x14ac:dyDescent="0.2">
      <c r="A2" s="246" t="s">
        <v>116</v>
      </c>
      <c r="B2" s="234"/>
      <c r="C2" s="234"/>
      <c r="D2" s="234"/>
      <c r="E2" s="234"/>
    </row>
    <row r="3" spans="1:5" ht="11.25" customHeight="1" x14ac:dyDescent="0.2">
      <c r="A3" s="246" t="s">
        <v>117</v>
      </c>
      <c r="B3" s="234"/>
      <c r="C3" s="234"/>
      <c r="D3" s="234"/>
      <c r="E3" s="234"/>
    </row>
    <row r="4" spans="1:5" ht="11.25" customHeight="1" x14ac:dyDescent="0.2">
      <c r="A4" s="246"/>
      <c r="B4" s="246"/>
      <c r="C4" s="246"/>
      <c r="D4" s="246"/>
      <c r="E4" s="246"/>
    </row>
    <row r="5" spans="1:5" ht="11.25" customHeight="1" x14ac:dyDescent="0.2">
      <c r="A5" s="246" t="s">
        <v>66</v>
      </c>
      <c r="B5" s="234"/>
      <c r="C5" s="234"/>
      <c r="D5" s="234"/>
      <c r="E5" s="234"/>
    </row>
    <row r="6" spans="1:5" ht="11.25" customHeight="1" x14ac:dyDescent="0.2">
      <c r="A6" s="252"/>
      <c r="B6" s="253"/>
      <c r="C6" s="253"/>
      <c r="D6" s="253"/>
      <c r="E6" s="253"/>
    </row>
    <row r="7" spans="1:5" ht="11.25" customHeight="1" x14ac:dyDescent="0.2">
      <c r="A7" s="59"/>
      <c r="B7" s="18"/>
      <c r="C7" s="170"/>
      <c r="D7" s="170"/>
      <c r="E7" s="170" t="s">
        <v>37</v>
      </c>
    </row>
    <row r="8" spans="1:5" ht="11.25" customHeight="1" x14ac:dyDescent="0.2">
      <c r="A8" s="173" t="s">
        <v>38</v>
      </c>
      <c r="B8" s="172"/>
      <c r="C8" s="173" t="s">
        <v>67</v>
      </c>
      <c r="D8" s="173"/>
      <c r="E8" s="173" t="s">
        <v>138</v>
      </c>
    </row>
    <row r="9" spans="1:5" ht="11.25" customHeight="1" x14ac:dyDescent="0.2">
      <c r="A9" s="133" t="s">
        <v>43</v>
      </c>
      <c r="B9" s="22"/>
      <c r="C9" s="97">
        <v>15</v>
      </c>
      <c r="D9" s="97"/>
      <c r="E9" s="138">
        <v>31200</v>
      </c>
    </row>
    <row r="10" spans="1:5" ht="11.25" customHeight="1" x14ac:dyDescent="0.2">
      <c r="A10" s="133" t="s">
        <v>62</v>
      </c>
      <c r="B10" s="23"/>
      <c r="C10" s="97">
        <v>216</v>
      </c>
      <c r="D10" s="97"/>
      <c r="E10" s="97">
        <v>480000</v>
      </c>
    </row>
    <row r="11" spans="1:5" ht="11.25" customHeight="1" x14ac:dyDescent="0.2">
      <c r="A11" s="133" t="s">
        <v>56</v>
      </c>
      <c r="B11" s="23"/>
      <c r="C11" s="97">
        <v>7</v>
      </c>
      <c r="D11" s="97"/>
      <c r="E11" s="97">
        <v>11700</v>
      </c>
    </row>
    <row r="12" spans="1:5" ht="11.25" customHeight="1" x14ac:dyDescent="0.2">
      <c r="A12" s="179" t="s">
        <v>28</v>
      </c>
      <c r="B12" s="176"/>
      <c r="C12" s="100">
        <v>238</v>
      </c>
      <c r="D12" s="100"/>
      <c r="E12" s="100">
        <v>523000</v>
      </c>
    </row>
    <row r="13" spans="1:5" ht="11.25" customHeight="1" x14ac:dyDescent="0.2">
      <c r="A13" s="242" t="s">
        <v>58</v>
      </c>
      <c r="B13" s="232"/>
      <c r="C13" s="232"/>
      <c r="D13" s="232"/>
      <c r="E13" s="232"/>
    </row>
    <row r="14" spans="1:5" ht="22.5" customHeight="1" x14ac:dyDescent="0.2">
      <c r="A14" s="256" t="s">
        <v>141</v>
      </c>
      <c r="B14" s="240"/>
      <c r="C14" s="240"/>
      <c r="D14" s="240"/>
      <c r="E14" s="240"/>
    </row>
    <row r="15" spans="1:5" ht="11.25" customHeight="1" x14ac:dyDescent="0.2">
      <c r="A15" s="243"/>
      <c r="B15" s="232"/>
      <c r="C15" s="232"/>
      <c r="D15" s="232"/>
      <c r="E15" s="232"/>
    </row>
    <row r="16" spans="1:5" ht="11.25" customHeight="1" x14ac:dyDescent="0.2">
      <c r="A16" s="241" t="s">
        <v>31</v>
      </c>
      <c r="B16" s="232"/>
      <c r="C16" s="232"/>
      <c r="D16" s="232"/>
      <c r="E16" s="232"/>
    </row>
    <row r="17" spans="1:5" ht="11.25" customHeight="1" x14ac:dyDescent="0.2">
      <c r="A17" s="37"/>
      <c r="B17" s="37"/>
      <c r="C17" s="37"/>
      <c r="D17" s="37"/>
      <c r="E17" s="37"/>
    </row>
    <row r="18" spans="1:5" ht="11.25" customHeight="1" x14ac:dyDescent="0.2">
      <c r="A18" s="15"/>
      <c r="B18" s="15"/>
      <c r="C18" s="15"/>
      <c r="D18" s="15"/>
      <c r="E18" s="15"/>
    </row>
  </sheetData>
  <mergeCells count="10">
    <mergeCell ref="A16:E16"/>
    <mergeCell ref="A13:E13"/>
    <mergeCell ref="A14:E14"/>
    <mergeCell ref="A15:E15"/>
    <mergeCell ref="A1:E1"/>
    <mergeCell ref="A2:E2"/>
    <mergeCell ref="A3:E3"/>
    <mergeCell ref="A5:E5"/>
    <mergeCell ref="A6:E6"/>
    <mergeCell ref="A4:E4"/>
  </mergeCells>
  <printOptions horizontalCentered="1"/>
  <pageMargins left="0.5" right="0.5" top="0.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activeCell="A33" sqref="A33:E33"/>
    </sheetView>
  </sheetViews>
  <sheetFormatPr defaultRowHeight="11.25" customHeight="1" x14ac:dyDescent="0.2"/>
  <cols>
    <col min="1" max="1" width="41" style="14" customWidth="1"/>
    <col min="2" max="2" width="1.83203125" style="14" customWidth="1"/>
    <col min="3" max="3" width="12.83203125" style="14" customWidth="1"/>
    <col min="4" max="4" width="1.83203125" style="14" customWidth="1"/>
    <col min="5" max="5" width="15.83203125" style="14" customWidth="1"/>
  </cols>
  <sheetData>
    <row r="1" spans="1:5" ht="11.25" customHeight="1" x14ac:dyDescent="0.2">
      <c r="A1" s="246" t="s">
        <v>68</v>
      </c>
      <c r="B1" s="234"/>
      <c r="C1" s="234"/>
      <c r="D1" s="234"/>
      <c r="E1" s="234"/>
    </row>
    <row r="2" spans="1:5" ht="11.25" customHeight="1" x14ac:dyDescent="0.2">
      <c r="A2" s="246" t="s">
        <v>118</v>
      </c>
      <c r="B2" s="234"/>
      <c r="C2" s="234"/>
      <c r="D2" s="234"/>
      <c r="E2" s="234"/>
    </row>
    <row r="3" spans="1:5" ht="11.25" customHeight="1" x14ac:dyDescent="0.2">
      <c r="A3" s="246" t="s">
        <v>119</v>
      </c>
      <c r="B3" s="246"/>
      <c r="C3" s="246"/>
      <c r="D3" s="246"/>
      <c r="E3" s="246"/>
    </row>
    <row r="4" spans="1:5" ht="11.25" customHeight="1" x14ac:dyDescent="0.2">
      <c r="A4" s="246"/>
      <c r="B4" s="234"/>
      <c r="C4" s="234"/>
      <c r="D4" s="234"/>
      <c r="E4" s="234"/>
    </row>
    <row r="5" spans="1:5" ht="11.25" customHeight="1" x14ac:dyDescent="0.2">
      <c r="A5" s="246" t="s">
        <v>34</v>
      </c>
      <c r="B5" s="234"/>
      <c r="C5" s="234"/>
      <c r="D5" s="234"/>
      <c r="E5" s="234"/>
    </row>
    <row r="6" spans="1:5" ht="11.25" customHeight="1" x14ac:dyDescent="0.2">
      <c r="A6" s="257"/>
      <c r="B6" s="258"/>
      <c r="C6" s="258"/>
      <c r="D6" s="258"/>
      <c r="E6" s="258"/>
    </row>
    <row r="7" spans="1:5" ht="11.25" customHeight="1" x14ac:dyDescent="0.2">
      <c r="A7" s="15"/>
      <c r="B7" s="15"/>
      <c r="C7" s="165" t="s">
        <v>35</v>
      </c>
      <c r="D7" s="143"/>
      <c r="E7" s="165" t="s">
        <v>37</v>
      </c>
    </row>
    <row r="8" spans="1:5" ht="11.25" customHeight="1" x14ac:dyDescent="0.2">
      <c r="A8" s="58" t="s">
        <v>38</v>
      </c>
      <c r="B8" s="17"/>
      <c r="C8" s="84" t="s">
        <v>39</v>
      </c>
      <c r="D8" s="144"/>
      <c r="E8" s="84" t="s">
        <v>138</v>
      </c>
    </row>
    <row r="9" spans="1:5" ht="11.25" customHeight="1" x14ac:dyDescent="0.2">
      <c r="A9" s="166" t="s">
        <v>69</v>
      </c>
      <c r="B9" s="18"/>
      <c r="C9" s="25"/>
      <c r="D9" s="25"/>
      <c r="E9" s="19"/>
    </row>
    <row r="10" spans="1:5" ht="11.25" customHeight="1" x14ac:dyDescent="0.2">
      <c r="A10" s="62" t="s">
        <v>43</v>
      </c>
      <c r="B10" s="23"/>
      <c r="C10" s="94">
        <v>878</v>
      </c>
      <c r="D10" s="94"/>
      <c r="E10" s="101">
        <v>1270000</v>
      </c>
    </row>
    <row r="11" spans="1:5" ht="11.25" customHeight="1" x14ac:dyDescent="0.2">
      <c r="A11" s="62" t="s">
        <v>62</v>
      </c>
      <c r="B11" s="23"/>
      <c r="C11" s="103">
        <v>25</v>
      </c>
      <c r="D11" s="103"/>
      <c r="E11" s="103">
        <v>174000</v>
      </c>
    </row>
    <row r="12" spans="1:5" ht="11.25" customHeight="1" x14ac:dyDescent="0.2">
      <c r="A12" s="62" t="s">
        <v>48</v>
      </c>
      <c r="B12" s="23"/>
      <c r="C12" s="94">
        <v>467</v>
      </c>
      <c r="D12" s="94"/>
      <c r="E12" s="94">
        <v>1050000</v>
      </c>
    </row>
    <row r="13" spans="1:5" ht="11.25" customHeight="1" x14ac:dyDescent="0.2">
      <c r="A13" s="63" t="s">
        <v>28</v>
      </c>
      <c r="B13" s="23"/>
      <c r="C13" s="104">
        <v>1370</v>
      </c>
      <c r="D13" s="104"/>
      <c r="E13" s="104">
        <v>2500000</v>
      </c>
    </row>
    <row r="14" spans="1:5" ht="11.25" customHeight="1" x14ac:dyDescent="0.2">
      <c r="A14" s="102" t="s">
        <v>70</v>
      </c>
      <c r="B14" s="18"/>
      <c r="C14" s="94"/>
      <c r="D14" s="94"/>
      <c r="E14" s="94"/>
    </row>
    <row r="15" spans="1:5" ht="11.25" customHeight="1" x14ac:dyDescent="0.2">
      <c r="A15" s="62" t="s">
        <v>46</v>
      </c>
      <c r="B15" s="18"/>
      <c r="C15" s="94">
        <v>5</v>
      </c>
      <c r="D15" s="94"/>
      <c r="E15" s="94">
        <v>19100</v>
      </c>
    </row>
    <row r="16" spans="1:5" ht="11.25" customHeight="1" x14ac:dyDescent="0.2">
      <c r="A16" s="62" t="s">
        <v>48</v>
      </c>
      <c r="B16" s="18"/>
      <c r="C16" s="183">
        <v>138</v>
      </c>
      <c r="D16" s="183"/>
      <c r="E16" s="183">
        <v>373000</v>
      </c>
    </row>
    <row r="17" spans="1:5" ht="11.25" customHeight="1" x14ac:dyDescent="0.2">
      <c r="A17" s="66" t="s">
        <v>28</v>
      </c>
      <c r="B17" s="18"/>
      <c r="C17" s="104">
        <v>143</v>
      </c>
      <c r="D17" s="104"/>
      <c r="E17" s="104">
        <v>392000</v>
      </c>
    </row>
    <row r="18" spans="1:5" ht="11.25" customHeight="1" x14ac:dyDescent="0.2">
      <c r="A18" s="102" t="s">
        <v>71</v>
      </c>
      <c r="B18" s="18"/>
      <c r="C18" s="94"/>
      <c r="D18" s="94"/>
      <c r="E18" s="94"/>
    </row>
    <row r="19" spans="1:5" ht="11.25" customHeight="1" x14ac:dyDescent="0.2">
      <c r="A19" s="62" t="s">
        <v>43</v>
      </c>
      <c r="B19" s="23"/>
      <c r="C19" s="97">
        <v>1470</v>
      </c>
      <c r="D19" s="97"/>
      <c r="E19" s="97">
        <v>2580000</v>
      </c>
    </row>
    <row r="20" spans="1:5" ht="11.25" customHeight="1" x14ac:dyDescent="0.2">
      <c r="A20" s="62" t="s">
        <v>53</v>
      </c>
      <c r="B20" s="23"/>
      <c r="C20" s="103">
        <v>116</v>
      </c>
      <c r="D20" s="103"/>
      <c r="E20" s="103">
        <v>226000</v>
      </c>
    </row>
    <row r="21" spans="1:5" ht="11.25" customHeight="1" x14ac:dyDescent="0.2">
      <c r="A21" s="62" t="s">
        <v>48</v>
      </c>
      <c r="B21" s="23"/>
      <c r="C21" s="103">
        <v>82</v>
      </c>
      <c r="D21" s="103"/>
      <c r="E21" s="103">
        <v>180000</v>
      </c>
    </row>
    <row r="22" spans="1:5" ht="11.25" customHeight="1" x14ac:dyDescent="0.2">
      <c r="A22" s="63" t="s">
        <v>28</v>
      </c>
      <c r="B22" s="23"/>
      <c r="C22" s="110">
        <v>1670</v>
      </c>
      <c r="D22" s="110"/>
      <c r="E22" s="110">
        <v>2980000</v>
      </c>
    </row>
    <row r="23" spans="1:5" ht="11.25" customHeight="1" x14ac:dyDescent="0.2">
      <c r="A23" s="102" t="s">
        <v>72</v>
      </c>
      <c r="B23" s="23"/>
      <c r="C23" s="111"/>
      <c r="D23" s="111"/>
      <c r="E23" s="106"/>
    </row>
    <row r="24" spans="1:5" ht="11.25" customHeight="1" x14ac:dyDescent="0.2">
      <c r="A24" s="65" t="s">
        <v>53</v>
      </c>
      <c r="B24" s="23"/>
      <c r="C24" s="107">
        <v>24</v>
      </c>
      <c r="D24" s="137"/>
      <c r="E24" s="107">
        <v>278000</v>
      </c>
    </row>
    <row r="25" spans="1:5" ht="11.25" customHeight="1" x14ac:dyDescent="0.2">
      <c r="A25" s="65" t="s">
        <v>62</v>
      </c>
      <c r="B25" s="23"/>
      <c r="C25" s="113" t="s">
        <v>143</v>
      </c>
      <c r="D25" s="137"/>
      <c r="E25" s="107">
        <v>16400</v>
      </c>
    </row>
    <row r="26" spans="1:5" ht="11.25" customHeight="1" x14ac:dyDescent="0.2">
      <c r="A26" s="65" t="s">
        <v>73</v>
      </c>
      <c r="B26" s="23"/>
      <c r="C26" s="113" t="s">
        <v>143</v>
      </c>
      <c r="D26" s="137"/>
      <c r="E26" s="107">
        <v>3040</v>
      </c>
    </row>
    <row r="27" spans="1:5" ht="11.25" customHeight="1" x14ac:dyDescent="0.2">
      <c r="A27" s="65" t="s">
        <v>46</v>
      </c>
      <c r="B27" s="23"/>
      <c r="C27" s="107">
        <v>54</v>
      </c>
      <c r="D27" s="137"/>
      <c r="E27" s="107">
        <v>146000</v>
      </c>
    </row>
    <row r="28" spans="1:5" ht="11.25" customHeight="1" x14ac:dyDescent="0.2">
      <c r="A28" s="65" t="s">
        <v>103</v>
      </c>
      <c r="B28" s="23"/>
      <c r="C28" s="113" t="s">
        <v>143</v>
      </c>
      <c r="D28" s="137"/>
      <c r="E28" s="107">
        <v>6310</v>
      </c>
    </row>
    <row r="29" spans="1:5" ht="11.25" customHeight="1" x14ac:dyDescent="0.2">
      <c r="A29" s="63" t="s">
        <v>28</v>
      </c>
      <c r="B29" s="23"/>
      <c r="C29" s="112">
        <v>78</v>
      </c>
      <c r="D29" s="146"/>
      <c r="E29" s="112">
        <v>450000</v>
      </c>
    </row>
    <row r="30" spans="1:5" ht="11.25" customHeight="1" x14ac:dyDescent="0.2">
      <c r="A30" s="216" t="s">
        <v>57</v>
      </c>
      <c r="B30" s="217"/>
      <c r="C30" s="218">
        <v>3260</v>
      </c>
      <c r="D30" s="219"/>
      <c r="E30" s="218">
        <v>6330000</v>
      </c>
    </row>
    <row r="31" spans="1:5" s="38" customFormat="1" ht="11.25" customHeight="1" x14ac:dyDescent="0.2">
      <c r="A31" s="242" t="s">
        <v>58</v>
      </c>
      <c r="B31" s="232"/>
      <c r="C31" s="232"/>
      <c r="D31" s="232"/>
      <c r="E31" s="232"/>
    </row>
    <row r="32" spans="1:5" ht="22.5" customHeight="1" x14ac:dyDescent="0.2">
      <c r="A32" s="256" t="s">
        <v>141</v>
      </c>
      <c r="B32" s="240"/>
      <c r="C32" s="240"/>
      <c r="D32" s="240"/>
      <c r="E32" s="240"/>
    </row>
    <row r="33" spans="1:5" ht="11.25" customHeight="1" x14ac:dyDescent="0.2">
      <c r="A33" s="243" t="s">
        <v>142</v>
      </c>
      <c r="B33" s="232"/>
      <c r="C33" s="232"/>
      <c r="D33" s="232"/>
      <c r="E33" s="232"/>
    </row>
    <row r="34" spans="1:5" ht="11.25" customHeight="1" x14ac:dyDescent="0.2">
      <c r="A34" s="243"/>
      <c r="B34" s="232"/>
      <c r="C34" s="232"/>
      <c r="D34" s="232"/>
      <c r="E34" s="232"/>
    </row>
    <row r="35" spans="1:5" ht="11.25" customHeight="1" x14ac:dyDescent="0.2">
      <c r="A35" s="241" t="s">
        <v>31</v>
      </c>
      <c r="B35" s="232"/>
      <c r="C35" s="232"/>
      <c r="D35" s="232"/>
      <c r="E35" s="232"/>
    </row>
    <row r="36" spans="1:5" ht="11.25" customHeight="1" x14ac:dyDescent="0.2">
      <c r="A36" s="37"/>
      <c r="B36" s="37"/>
      <c r="C36" s="37"/>
      <c r="D36" s="37"/>
      <c r="E36" s="37"/>
    </row>
    <row r="37" spans="1:5" ht="11.25" customHeight="1" x14ac:dyDescent="0.2">
      <c r="A37" s="15"/>
      <c r="B37" s="15"/>
      <c r="C37" s="15"/>
      <c r="D37" s="15"/>
      <c r="E37" s="15"/>
    </row>
  </sheetData>
  <mergeCells count="11">
    <mergeCell ref="A33:E33"/>
    <mergeCell ref="A34:E34"/>
    <mergeCell ref="A35:E35"/>
    <mergeCell ref="A31:E31"/>
    <mergeCell ref="A32:E32"/>
    <mergeCell ref="A1:E1"/>
    <mergeCell ref="A2:E2"/>
    <mergeCell ref="A4:E4"/>
    <mergeCell ref="A5:E5"/>
    <mergeCell ref="A6:E6"/>
    <mergeCell ref="A3:E3"/>
  </mergeCells>
  <printOptions horizontalCentered="1"/>
  <pageMargins left="0.5" right="0.5" top="0.5" bottom="0.7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zoomScaleNormal="100" workbookViewId="0">
      <selection activeCell="J10" sqref="J10"/>
    </sheetView>
  </sheetViews>
  <sheetFormatPr defaultRowHeight="11.25" customHeight="1" x14ac:dyDescent="0.2"/>
  <cols>
    <col min="1" max="1" width="55.83203125" style="14" customWidth="1"/>
    <col min="2" max="2" width="1.83203125" style="14" customWidth="1"/>
    <col min="3" max="3" width="15.83203125" style="14" customWidth="1"/>
    <col min="4" max="4" width="1.83203125" style="14" customWidth="1"/>
    <col min="5" max="5" width="20.83203125" style="14" customWidth="1"/>
  </cols>
  <sheetData>
    <row r="1" spans="1:5" ht="11.25" customHeight="1" x14ac:dyDescent="0.2">
      <c r="A1" s="246" t="s">
        <v>74</v>
      </c>
      <c r="B1" s="234"/>
      <c r="C1" s="234"/>
      <c r="D1" s="234"/>
      <c r="E1" s="234"/>
    </row>
    <row r="2" spans="1:5" ht="11.25" customHeight="1" x14ac:dyDescent="0.2">
      <c r="A2" s="246" t="s">
        <v>120</v>
      </c>
      <c r="B2" s="234"/>
      <c r="C2" s="234"/>
      <c r="D2" s="234"/>
      <c r="E2" s="234"/>
    </row>
    <row r="3" spans="1:5" ht="11.25" customHeight="1" x14ac:dyDescent="0.2">
      <c r="A3" s="246" t="s">
        <v>121</v>
      </c>
      <c r="B3" s="234"/>
      <c r="C3" s="234"/>
      <c r="D3" s="234"/>
      <c r="E3" s="234"/>
    </row>
    <row r="4" spans="1:5" ht="11.25" customHeight="1" x14ac:dyDescent="0.2">
      <c r="A4" s="246" t="s">
        <v>122</v>
      </c>
      <c r="B4" s="246"/>
      <c r="C4" s="246"/>
      <c r="D4" s="246"/>
      <c r="E4" s="246"/>
    </row>
    <row r="5" spans="1:5" ht="11.25" customHeight="1" x14ac:dyDescent="0.2">
      <c r="A5" s="257"/>
      <c r="B5" s="258"/>
      <c r="C5" s="258"/>
      <c r="D5" s="258"/>
      <c r="E5" s="258"/>
    </row>
    <row r="6" spans="1:5" ht="11.25" customHeight="1" x14ac:dyDescent="0.2">
      <c r="A6" s="15"/>
      <c r="B6" s="15"/>
      <c r="C6" s="83"/>
      <c r="D6" s="143"/>
      <c r="E6" s="122" t="s">
        <v>144</v>
      </c>
    </row>
    <row r="7" spans="1:5" ht="11.25" customHeight="1" x14ac:dyDescent="0.2">
      <c r="A7" s="15"/>
      <c r="B7" s="15"/>
      <c r="C7" s="167" t="s">
        <v>75</v>
      </c>
      <c r="D7" s="77"/>
      <c r="E7" s="122" t="s">
        <v>76</v>
      </c>
    </row>
    <row r="8" spans="1:5" ht="11.25" customHeight="1" x14ac:dyDescent="0.2">
      <c r="A8" s="168" t="s">
        <v>38</v>
      </c>
      <c r="B8" s="16"/>
      <c r="C8" s="78" t="s">
        <v>77</v>
      </c>
      <c r="D8" s="147"/>
      <c r="E8" s="84" t="s">
        <v>78</v>
      </c>
    </row>
    <row r="9" spans="1:5" ht="11.25" customHeight="1" x14ac:dyDescent="0.2">
      <c r="A9" s="115" t="s">
        <v>79</v>
      </c>
      <c r="B9" s="29"/>
      <c r="C9" s="86"/>
      <c r="D9" s="148"/>
      <c r="E9" s="87"/>
    </row>
    <row r="10" spans="1:5" ht="11.25" customHeight="1" x14ac:dyDescent="0.2">
      <c r="A10" s="67" t="s">
        <v>52</v>
      </c>
      <c r="B10" s="30"/>
      <c r="C10" s="117">
        <v>9</v>
      </c>
      <c r="D10" s="139"/>
      <c r="E10" s="101">
        <v>7</v>
      </c>
    </row>
    <row r="11" spans="1:5" ht="11.25" customHeight="1" x14ac:dyDescent="0.2">
      <c r="A11" s="67" t="s">
        <v>46</v>
      </c>
      <c r="B11" s="30"/>
      <c r="C11" s="117">
        <v>15</v>
      </c>
      <c r="D11" s="139"/>
      <c r="E11" s="103">
        <v>14</v>
      </c>
    </row>
    <row r="12" spans="1:5" ht="11.25" customHeight="1" x14ac:dyDescent="0.2">
      <c r="A12" s="67" t="s">
        <v>63</v>
      </c>
      <c r="B12" s="30"/>
      <c r="C12" s="117">
        <v>12</v>
      </c>
      <c r="D12" s="139"/>
      <c r="E12" s="103">
        <v>50</v>
      </c>
    </row>
    <row r="13" spans="1:5" ht="11.25" customHeight="1" x14ac:dyDescent="0.2">
      <c r="A13" s="68" t="s">
        <v>80</v>
      </c>
      <c r="B13" s="30"/>
      <c r="C13" s="118">
        <f>SUM(C10:C12)</f>
        <v>36</v>
      </c>
      <c r="D13" s="118"/>
      <c r="E13" s="44">
        <f>SUM(E10:E12)</f>
        <v>71</v>
      </c>
    </row>
    <row r="14" spans="1:5" ht="11.25" customHeight="1" x14ac:dyDescent="0.2">
      <c r="A14" s="116" t="s">
        <v>81</v>
      </c>
      <c r="B14" s="32"/>
      <c r="C14" s="97"/>
      <c r="D14" s="97"/>
      <c r="E14" s="97"/>
    </row>
    <row r="15" spans="1:5" ht="11.25" customHeight="1" x14ac:dyDescent="0.2">
      <c r="A15" s="67" t="s">
        <v>82</v>
      </c>
      <c r="B15" s="32"/>
      <c r="C15" s="97"/>
      <c r="D15" s="97"/>
      <c r="E15" s="97"/>
    </row>
    <row r="16" spans="1:5" ht="11.25" customHeight="1" x14ac:dyDescent="0.2">
      <c r="A16" s="68" t="s">
        <v>52</v>
      </c>
      <c r="B16" s="32"/>
      <c r="C16" s="103">
        <v>3</v>
      </c>
      <c r="D16" s="103"/>
      <c r="E16" s="103">
        <v>5</v>
      </c>
    </row>
    <row r="17" spans="1:5" ht="11.25" customHeight="1" x14ac:dyDescent="0.2">
      <c r="A17" s="155" t="s">
        <v>127</v>
      </c>
      <c r="B17" s="32"/>
      <c r="C17" s="103">
        <v>1</v>
      </c>
      <c r="D17" s="103"/>
      <c r="E17" s="103">
        <v>7</v>
      </c>
    </row>
    <row r="18" spans="1:5" ht="11.25" customHeight="1" x14ac:dyDescent="0.2">
      <c r="A18" s="69" t="s">
        <v>80</v>
      </c>
      <c r="B18" s="32"/>
      <c r="C18" s="212">
        <f>SUM(C16:C17)</f>
        <v>4</v>
      </c>
      <c r="D18" s="212"/>
      <c r="E18" s="212">
        <f>SUM(E16:E17)</f>
        <v>12</v>
      </c>
    </row>
    <row r="19" spans="1:5" ht="11.25" customHeight="1" x14ac:dyDescent="0.2">
      <c r="A19" s="116" t="s">
        <v>151</v>
      </c>
      <c r="B19" s="18"/>
      <c r="C19" s="214">
        <v>11</v>
      </c>
      <c r="D19" s="214"/>
      <c r="E19" s="215">
        <v>17</v>
      </c>
    </row>
    <row r="20" spans="1:5" ht="11.25" customHeight="1" x14ac:dyDescent="0.2">
      <c r="A20" s="116" t="s">
        <v>152</v>
      </c>
      <c r="B20" s="32"/>
      <c r="C20" s="213">
        <v>180</v>
      </c>
      <c r="D20" s="213"/>
      <c r="E20" s="213">
        <v>248</v>
      </c>
    </row>
    <row r="21" spans="1:5" ht="11.25" customHeight="1" x14ac:dyDescent="0.2">
      <c r="A21" s="116" t="s">
        <v>145</v>
      </c>
      <c r="B21" s="32"/>
      <c r="C21" s="97"/>
      <c r="D21" s="97"/>
      <c r="E21" s="97"/>
    </row>
    <row r="22" spans="1:5" ht="11.25" customHeight="1" x14ac:dyDescent="0.2">
      <c r="A22" s="67" t="s">
        <v>52</v>
      </c>
      <c r="B22" s="32"/>
      <c r="C22" s="103">
        <v>1</v>
      </c>
      <c r="D22" s="103"/>
      <c r="E22" s="103">
        <v>6</v>
      </c>
    </row>
    <row r="23" spans="1:5" ht="11.25" customHeight="1" x14ac:dyDescent="0.2">
      <c r="A23" s="70" t="s">
        <v>53</v>
      </c>
      <c r="B23" s="32"/>
      <c r="C23" s="169" t="s">
        <v>100</v>
      </c>
      <c r="D23" s="103"/>
      <c r="E23" s="103">
        <v>4</v>
      </c>
    </row>
    <row r="24" spans="1:5" ht="11.25" customHeight="1" x14ac:dyDescent="0.2">
      <c r="A24" s="70" t="s">
        <v>128</v>
      </c>
      <c r="B24" s="32"/>
      <c r="C24" s="117">
        <v>1</v>
      </c>
      <c r="D24" s="117"/>
      <c r="E24" s="103">
        <v>5</v>
      </c>
    </row>
    <row r="25" spans="1:5" ht="11.25" customHeight="1" x14ac:dyDescent="0.2">
      <c r="A25" s="70" t="s">
        <v>73</v>
      </c>
      <c r="B25" s="32"/>
      <c r="C25" s="117">
        <v>18</v>
      </c>
      <c r="D25" s="117"/>
      <c r="E25" s="103">
        <v>73</v>
      </c>
    </row>
    <row r="26" spans="1:5" ht="11.25" customHeight="1" x14ac:dyDescent="0.2">
      <c r="A26" s="70" t="s">
        <v>46</v>
      </c>
      <c r="B26" s="32"/>
      <c r="C26" s="103">
        <v>63</v>
      </c>
      <c r="D26" s="103"/>
      <c r="E26" s="103">
        <v>259</v>
      </c>
    </row>
    <row r="27" spans="1:5" ht="11.25" customHeight="1" x14ac:dyDescent="0.2">
      <c r="A27" s="70" t="s">
        <v>129</v>
      </c>
      <c r="B27" s="32"/>
      <c r="C27" s="117">
        <v>7</v>
      </c>
      <c r="D27" s="136"/>
      <c r="E27" s="103">
        <v>6</v>
      </c>
    </row>
    <row r="28" spans="1:5" ht="11.25" customHeight="1" x14ac:dyDescent="0.2">
      <c r="A28" s="68" t="s">
        <v>80</v>
      </c>
      <c r="B28" s="32"/>
      <c r="C28" s="120">
        <f>SUM(C22:C27)</f>
        <v>90</v>
      </c>
      <c r="D28" s="120"/>
      <c r="E28" s="120">
        <f>SUM(E22:E27)+2</f>
        <v>355</v>
      </c>
    </row>
    <row r="29" spans="1:5" ht="11.25" customHeight="1" x14ac:dyDescent="0.2">
      <c r="A29" s="71" t="s">
        <v>57</v>
      </c>
      <c r="B29" s="31"/>
      <c r="C29" s="121">
        <f>C13+C18+C20+C28</f>
        <v>310</v>
      </c>
      <c r="D29" s="149"/>
      <c r="E29" s="121">
        <f>E13+E18+E20+E28</f>
        <v>686</v>
      </c>
    </row>
    <row r="30" spans="1:5" ht="11.25" customHeight="1" x14ac:dyDescent="0.2">
      <c r="A30" s="259" t="s">
        <v>123</v>
      </c>
      <c r="B30" s="232"/>
      <c r="C30" s="232"/>
      <c r="D30" s="232"/>
      <c r="E30" s="232"/>
    </row>
    <row r="31" spans="1:5" ht="11.25" customHeight="1" x14ac:dyDescent="0.2">
      <c r="A31" s="241" t="s">
        <v>107</v>
      </c>
      <c r="B31" s="232"/>
      <c r="C31" s="232"/>
      <c r="D31" s="232"/>
      <c r="E31" s="232"/>
    </row>
    <row r="32" spans="1:5" ht="11.25" customHeight="1" x14ac:dyDescent="0.2">
      <c r="A32" s="241" t="s">
        <v>146</v>
      </c>
      <c r="B32" s="232"/>
      <c r="C32" s="232"/>
      <c r="D32" s="232"/>
      <c r="E32" s="232"/>
    </row>
    <row r="33" spans="1:5" ht="11.25" customHeight="1" x14ac:dyDescent="0.2">
      <c r="A33" s="260" t="s">
        <v>101</v>
      </c>
      <c r="B33" s="232"/>
      <c r="C33" s="232"/>
      <c r="D33" s="232"/>
      <c r="E33" s="232"/>
    </row>
    <row r="34" spans="1:5" ht="11.25" customHeight="1" x14ac:dyDescent="0.2">
      <c r="A34" s="243" t="s">
        <v>147</v>
      </c>
      <c r="B34" s="232"/>
      <c r="C34" s="232"/>
      <c r="D34" s="232"/>
      <c r="E34" s="232"/>
    </row>
    <row r="35" spans="1:5" ht="11.25" customHeight="1" x14ac:dyDescent="0.2">
      <c r="A35" s="243"/>
      <c r="B35" s="232"/>
      <c r="C35" s="232"/>
      <c r="D35" s="232"/>
      <c r="E35" s="232"/>
    </row>
    <row r="36" spans="1:5" ht="11.25" customHeight="1" x14ac:dyDescent="0.2">
      <c r="A36" s="254" t="s">
        <v>31</v>
      </c>
      <c r="B36" s="232"/>
      <c r="C36" s="232"/>
      <c r="D36" s="232"/>
      <c r="E36" s="232"/>
    </row>
    <row r="37" spans="1:5" ht="11.25" customHeight="1" x14ac:dyDescent="0.2">
      <c r="A37"/>
      <c r="B37"/>
      <c r="C37"/>
      <c r="D37"/>
      <c r="E37"/>
    </row>
    <row r="38" spans="1:5" ht="11.25" customHeight="1" x14ac:dyDescent="0.2">
      <c r="A38"/>
      <c r="B38"/>
      <c r="C38"/>
      <c r="D38"/>
      <c r="E38"/>
    </row>
    <row r="39" spans="1:5" ht="11.25" customHeight="1" x14ac:dyDescent="0.2">
      <c r="A39"/>
      <c r="B39"/>
      <c r="C39"/>
      <c r="D39"/>
      <c r="E39"/>
    </row>
    <row r="40" spans="1:5" ht="11.25" customHeight="1" x14ac:dyDescent="0.2">
      <c r="A40"/>
      <c r="B40"/>
      <c r="C40"/>
      <c r="D40"/>
      <c r="E40"/>
    </row>
    <row r="41" spans="1:5" ht="11.25" customHeight="1" x14ac:dyDescent="0.2">
      <c r="A41"/>
      <c r="B41"/>
      <c r="C41"/>
      <c r="D41"/>
      <c r="E41"/>
    </row>
    <row r="42" spans="1:5" ht="11.25" customHeight="1" x14ac:dyDescent="0.2">
      <c r="A42"/>
      <c r="B42"/>
      <c r="C42"/>
      <c r="D42"/>
      <c r="E42"/>
    </row>
    <row r="43" spans="1:5" ht="11.25" customHeight="1" x14ac:dyDescent="0.2">
      <c r="A43"/>
      <c r="B43"/>
      <c r="C43"/>
      <c r="D43"/>
      <c r="E43"/>
    </row>
    <row r="44" spans="1:5" ht="11.25" customHeight="1" x14ac:dyDescent="0.2">
      <c r="A44"/>
      <c r="B44"/>
      <c r="C44"/>
      <c r="D44"/>
      <c r="E44"/>
    </row>
    <row r="45" spans="1:5" ht="11.25" customHeight="1" x14ac:dyDescent="0.2">
      <c r="A45"/>
      <c r="B45"/>
      <c r="C45"/>
      <c r="D45"/>
      <c r="E45"/>
    </row>
    <row r="46" spans="1:5" ht="11.25" customHeight="1" x14ac:dyDescent="0.2">
      <c r="A46"/>
      <c r="B46"/>
      <c r="C46"/>
      <c r="D46"/>
      <c r="E46"/>
    </row>
    <row r="47" spans="1:5" ht="11.25" customHeight="1" x14ac:dyDescent="0.2">
      <c r="A47"/>
      <c r="B47"/>
      <c r="C47"/>
      <c r="D47"/>
      <c r="E47"/>
    </row>
    <row r="48" spans="1:5" ht="11.25" customHeight="1" x14ac:dyDescent="0.2">
      <c r="A48"/>
      <c r="B48"/>
      <c r="C48"/>
      <c r="D48"/>
      <c r="E48"/>
    </row>
    <row r="49" spans="1:5" ht="11.25" customHeight="1" x14ac:dyDescent="0.2">
      <c r="A49"/>
      <c r="B49"/>
      <c r="C49"/>
      <c r="D49"/>
      <c r="E49"/>
    </row>
    <row r="50" spans="1:5" ht="11.25" customHeight="1" x14ac:dyDescent="0.2">
      <c r="A50"/>
      <c r="B50"/>
      <c r="C50"/>
      <c r="D50"/>
      <c r="E50"/>
    </row>
    <row r="51" spans="1:5" ht="11.25" customHeight="1" x14ac:dyDescent="0.2">
      <c r="A51"/>
      <c r="B51"/>
      <c r="C51"/>
      <c r="D51"/>
      <c r="E51"/>
    </row>
    <row r="52" spans="1:5" ht="11.25" customHeight="1" x14ac:dyDescent="0.2">
      <c r="A52"/>
      <c r="B52"/>
      <c r="C52"/>
      <c r="D52"/>
      <c r="E52"/>
    </row>
    <row r="53" spans="1:5" ht="11.25" customHeight="1" x14ac:dyDescent="0.2">
      <c r="A53"/>
      <c r="B53"/>
      <c r="C53"/>
      <c r="D53"/>
      <c r="E53"/>
    </row>
    <row r="54" spans="1:5" ht="11.25" customHeight="1" x14ac:dyDescent="0.2">
      <c r="A54"/>
      <c r="B54"/>
      <c r="C54"/>
      <c r="D54"/>
      <c r="E54"/>
    </row>
    <row r="55" spans="1:5" ht="11.25" customHeight="1" x14ac:dyDescent="0.2">
      <c r="A55"/>
      <c r="B55"/>
      <c r="C55"/>
      <c r="D55"/>
      <c r="E55"/>
    </row>
    <row r="56" spans="1:5" ht="11.25" customHeight="1" x14ac:dyDescent="0.2">
      <c r="A56"/>
      <c r="B56"/>
      <c r="C56"/>
      <c r="D56"/>
      <c r="E56"/>
    </row>
    <row r="57" spans="1:5" ht="11.25" customHeight="1" x14ac:dyDescent="0.2">
      <c r="A57"/>
      <c r="B57"/>
      <c r="C57"/>
      <c r="D57"/>
      <c r="E57"/>
    </row>
    <row r="58" spans="1:5" ht="11.25" customHeight="1" x14ac:dyDescent="0.2">
      <c r="A58"/>
      <c r="B58"/>
      <c r="C58"/>
      <c r="D58"/>
      <c r="E58"/>
    </row>
    <row r="59" spans="1:5" ht="11.25" customHeight="1" x14ac:dyDescent="0.2">
      <c r="A59"/>
      <c r="B59"/>
      <c r="C59"/>
      <c r="D59"/>
      <c r="E59"/>
    </row>
    <row r="60" spans="1:5" ht="11.25" customHeight="1" x14ac:dyDescent="0.2">
      <c r="A60"/>
      <c r="B60"/>
      <c r="C60"/>
      <c r="D60"/>
      <c r="E60"/>
    </row>
    <row r="61" spans="1:5" ht="11.25" customHeight="1" x14ac:dyDescent="0.2">
      <c r="A61"/>
      <c r="B61"/>
      <c r="C61"/>
      <c r="D61"/>
      <c r="E61"/>
    </row>
    <row r="62" spans="1:5" ht="11.25" customHeight="1" x14ac:dyDescent="0.2">
      <c r="A62"/>
      <c r="B62"/>
      <c r="C62"/>
      <c r="D62"/>
      <c r="E62"/>
    </row>
    <row r="63" spans="1:5" ht="11.25" customHeight="1" x14ac:dyDescent="0.2">
      <c r="A63"/>
      <c r="B63"/>
      <c r="C63"/>
      <c r="D63"/>
      <c r="E63"/>
    </row>
    <row r="64" spans="1:5" ht="11.25" customHeight="1" x14ac:dyDescent="0.2">
      <c r="A64"/>
      <c r="B64"/>
      <c r="C64"/>
      <c r="D64"/>
      <c r="E64"/>
    </row>
    <row r="65" spans="1:5" ht="11.25" customHeight="1" x14ac:dyDescent="0.2">
      <c r="A65"/>
      <c r="B65"/>
      <c r="C65"/>
      <c r="D65"/>
      <c r="E65"/>
    </row>
    <row r="66" spans="1:5" ht="11.25" customHeight="1" x14ac:dyDescent="0.2">
      <c r="A66"/>
      <c r="B66"/>
      <c r="C66"/>
      <c r="D66"/>
      <c r="E66"/>
    </row>
    <row r="67" spans="1:5" ht="11.25" customHeight="1" x14ac:dyDescent="0.2">
      <c r="A67"/>
      <c r="B67"/>
      <c r="C67"/>
      <c r="D67"/>
      <c r="E67"/>
    </row>
    <row r="68" spans="1:5" ht="11.25" customHeight="1" x14ac:dyDescent="0.2">
      <c r="A68"/>
      <c r="B68"/>
      <c r="C68"/>
      <c r="D68"/>
      <c r="E68"/>
    </row>
    <row r="69" spans="1:5" ht="11.25" customHeight="1" x14ac:dyDescent="0.2">
      <c r="A69"/>
      <c r="B69"/>
      <c r="C69"/>
      <c r="D69"/>
      <c r="E69"/>
    </row>
    <row r="70" spans="1:5" ht="11.25" customHeight="1" x14ac:dyDescent="0.2">
      <c r="A70"/>
      <c r="B70"/>
      <c r="C70"/>
      <c r="D70"/>
      <c r="E70"/>
    </row>
    <row r="71" spans="1:5" ht="11.25" customHeight="1" x14ac:dyDescent="0.2">
      <c r="A71"/>
      <c r="B71"/>
      <c r="C71"/>
      <c r="D71"/>
      <c r="E71"/>
    </row>
    <row r="72" spans="1:5" ht="11.25" customHeight="1" x14ac:dyDescent="0.2">
      <c r="A72"/>
      <c r="B72"/>
      <c r="C72"/>
      <c r="D72"/>
      <c r="E72"/>
    </row>
  </sheetData>
  <mergeCells count="12">
    <mergeCell ref="A35:E35"/>
    <mergeCell ref="A36:E36"/>
    <mergeCell ref="A30:E30"/>
    <mergeCell ref="A31:E31"/>
    <mergeCell ref="A32:E32"/>
    <mergeCell ref="A34:E34"/>
    <mergeCell ref="A33:E33"/>
    <mergeCell ref="A1:E1"/>
    <mergeCell ref="A2:E2"/>
    <mergeCell ref="A3:E3"/>
    <mergeCell ref="A5:E5"/>
    <mergeCell ref="A4:E4"/>
  </mergeCells>
  <printOptions horizontalCentered="1"/>
  <pageMargins left="0.5" right="0.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2017-08-22T15:02:00Z</dcterms:created>
  <dcterms:modified xsi:type="dcterms:W3CDTF">2018-06-26T19:28:56Z</dcterms:modified>
</cp:coreProperties>
</file>