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35"/>
  </bookViews>
  <sheets>
    <sheet name="Text" sheetId="10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</sheets>
  <definedNames>
    <definedName name="_xlnm.Print_Area" localSheetId="1">'T1'!$A$1:$H$20</definedName>
    <definedName name="_xlnm.Print_Area" localSheetId="2">'T2'!$A$1:$N$32</definedName>
    <definedName name="_xlnm.Print_Area" localSheetId="3">'T3'!$A$1:$M$26</definedName>
    <definedName name="_xlnm.Print_Area" localSheetId="4">'T4'!$A$1:$M$58</definedName>
    <definedName name="_xlnm.Print_Area" localSheetId="5">'T5'!$A$1:$M$33</definedName>
    <definedName name="_xlnm.Print_Area" localSheetId="6">'T6'!$A$1:$I$28</definedName>
    <definedName name="_xlnm.Print_Area" localSheetId="7">'T7'!$A$1:$I$53</definedName>
    <definedName name="_xlnm.Print_Area" localSheetId="8">'T8'!$A$1:$I$63</definedName>
    <definedName name="_xlnm.Print_Area" localSheetId="9">'T9'!$A$1:$M$32</definedName>
  </definedNames>
  <calcPr calcId="145621"/>
</workbook>
</file>

<file path=xl/calcChain.xml><?xml version="1.0" encoding="utf-8"?>
<calcChain xmlns="http://schemas.openxmlformats.org/spreadsheetml/2006/main">
  <c r="K51" i="4" l="1"/>
  <c r="I51" i="4" l="1"/>
  <c r="E51" i="4" l="1"/>
  <c r="C51" i="4" l="1"/>
  <c r="G51" i="4" l="1"/>
  <c r="M51" i="4"/>
</calcChain>
</file>

<file path=xl/sharedStrings.xml><?xml version="1.0" encoding="utf-8"?>
<sst xmlns="http://schemas.openxmlformats.org/spreadsheetml/2006/main" count="672" uniqueCount="223">
  <si>
    <t>TABLE 1</t>
  </si>
  <si>
    <t>High</t>
  </si>
  <si>
    <t>Low</t>
  </si>
  <si>
    <t>Average</t>
  </si>
  <si>
    <r>
      <t>Manganese ferroalloys:</t>
    </r>
    <r>
      <rPr>
        <vertAlign val="superscript"/>
        <sz val="8"/>
        <rFont val="Times New Roman"/>
        <family val="1"/>
      </rPr>
      <t>1</t>
    </r>
  </si>
  <si>
    <t>High-carbon ferromanganese, 75% manganese</t>
  </si>
  <si>
    <t>dollars per long ton of contained manganese</t>
  </si>
  <si>
    <t>Medium-carbon ferromanganese, 85% manganese</t>
  </si>
  <si>
    <t>cents per pound of contained manganese</t>
  </si>
  <si>
    <t>Silicomanganese, 65% manganese</t>
  </si>
  <si>
    <t>do.</t>
  </si>
  <si>
    <r>
      <t>Manganese metal, 99.9% manganese flake</t>
    </r>
    <r>
      <rPr>
        <vertAlign val="superscript"/>
        <sz val="8"/>
        <rFont val="Times New Roman"/>
        <family val="1"/>
      </rPr>
      <t>2</t>
    </r>
  </si>
  <si>
    <t>cents per pound</t>
  </si>
  <si>
    <r>
      <t>Manganese ore:</t>
    </r>
    <r>
      <rPr>
        <vertAlign val="superscript"/>
        <sz val="8"/>
        <color indexed="8"/>
        <rFont val="Times New Roman"/>
        <family val="1"/>
      </rPr>
      <t>3, 4</t>
    </r>
  </si>
  <si>
    <t>36%–39% manganese</t>
  </si>
  <si>
    <t>dollars per metric ton unit contained manganese</t>
  </si>
  <si>
    <t>44% manganese</t>
  </si>
  <si>
    <t>46% manganese</t>
  </si>
  <si>
    <r>
      <rPr>
        <vertAlign val="superscript"/>
        <sz val="8"/>
        <color indexed="8"/>
        <rFont val="Times New Roman"/>
        <family val="1"/>
      </rPr>
      <t>1</t>
    </r>
    <r>
      <rPr>
        <sz val="8"/>
        <color indexed="8"/>
        <rFont val="Times New Roman"/>
        <family val="1"/>
      </rPr>
      <t>Platts Metals Week; in U.S. warehouse; average prices reported for all transactions during the month.</t>
    </r>
  </si>
  <si>
    <r>
      <t>3</t>
    </r>
    <r>
      <rPr>
        <sz val="8"/>
        <color indexed="8"/>
        <rFont val="Times New Roman"/>
        <family val="1"/>
      </rPr>
      <t>CRU Ryan's Notes, cost and freight, China; average prices reported for the price range.</t>
    </r>
  </si>
  <si>
    <t>TABLE 2</t>
  </si>
  <si>
    <r>
      <t>SELECTED U.S. FOREIGN TRADE IN MANGANESE</t>
    </r>
    <r>
      <rPr>
        <vertAlign val="superscript"/>
        <sz val="8"/>
        <rFont val="Times New Roman"/>
        <family val="1"/>
      </rPr>
      <t>1</t>
    </r>
  </si>
  <si>
    <r>
      <t>(Metric tons, manganese content)</t>
    </r>
    <r>
      <rPr>
        <vertAlign val="superscript"/>
        <sz val="8"/>
        <rFont val="Times New Roman"/>
        <family val="1"/>
      </rPr>
      <t>2</t>
    </r>
  </si>
  <si>
    <t>Imports for consumption</t>
  </si>
  <si>
    <t>Exports</t>
  </si>
  <si>
    <t>Ore and</t>
  </si>
  <si>
    <t>Ferroalloy</t>
  </si>
  <si>
    <t>dioxide</t>
  </si>
  <si>
    <t>and metal</t>
  </si>
  <si>
    <t>Total</t>
  </si>
  <si>
    <t>Ore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</si>
  <si>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</si>
  <si>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As reported except as estimated for imports of manganese dioxide and manganese waste and scrap and for   </t>
    </r>
  </si>
  <si>
    <t>exports from gross weights.</t>
  </si>
  <si>
    <t>Source: U.S. Census Bureau.</t>
  </si>
  <si>
    <t xml:space="preserve"> </t>
  </si>
  <si>
    <t xml:space="preserve">TABLE 3 </t>
  </si>
  <si>
    <t>(Metric tons)</t>
  </si>
  <si>
    <t>Gross</t>
  </si>
  <si>
    <t>Mn</t>
  </si>
  <si>
    <t>Customs</t>
  </si>
  <si>
    <t>Source</t>
  </si>
  <si>
    <t>weight</t>
  </si>
  <si>
    <t>content</t>
  </si>
  <si>
    <t>Australia</t>
  </si>
  <si>
    <t>Brazil</t>
  </si>
  <si>
    <t>China</t>
  </si>
  <si>
    <t>Georgia</t>
  </si>
  <si>
    <t>India</t>
  </si>
  <si>
    <t>Mexico</t>
  </si>
  <si>
    <t>Norway</t>
  </si>
  <si>
    <t>South Africa</t>
  </si>
  <si>
    <t>Spain</t>
  </si>
  <si>
    <t>TABLE 4</t>
  </si>
  <si>
    <t>Low carbon:</t>
  </si>
  <si>
    <t>Canada</t>
  </si>
  <si>
    <t>Germany</t>
  </si>
  <si>
    <t>Medium carbon, 1%–2% C:</t>
  </si>
  <si>
    <t>High carbon:</t>
  </si>
  <si>
    <t>Ukraine</t>
  </si>
  <si>
    <t>Grand total</t>
  </si>
  <si>
    <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</si>
  <si>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5</t>
  </si>
  <si>
    <t>Gabon</t>
  </si>
  <si>
    <t>47% or more manganese:</t>
  </si>
  <si>
    <t>Belgium</t>
  </si>
  <si>
    <t>Japan</t>
  </si>
  <si>
    <t>Netherlands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</si>
  <si>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</si>
  <si>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6</t>
  </si>
  <si>
    <t>(Metric tons, gross weight)</t>
  </si>
  <si>
    <t>Quantity</t>
  </si>
  <si>
    <t>Singapore</t>
  </si>
  <si>
    <t>United Kingdom</t>
  </si>
  <si>
    <t>TABLE 7</t>
  </si>
  <si>
    <t>Unwrought flake:</t>
  </si>
  <si>
    <t>Unwrought powder:</t>
  </si>
  <si>
    <t>Unwrought, other:</t>
  </si>
  <si>
    <t>Other manganese, wrought:</t>
  </si>
  <si>
    <t>Malaysia</t>
  </si>
  <si>
    <t>TABLE 8</t>
  </si>
  <si>
    <t>Gross weight</t>
  </si>
  <si>
    <t>value</t>
  </si>
  <si>
    <t>(metric tons)</t>
  </si>
  <si>
    <t>(thousands)</t>
  </si>
  <si>
    <t>Ore and concentrates with 20% or more manganese:</t>
  </si>
  <si>
    <t xml:space="preserve">Total  </t>
  </si>
  <si>
    <t>Ferromanganese:</t>
  </si>
  <si>
    <t>2% or less carbon:</t>
  </si>
  <si>
    <t>More than 2% carbon:</t>
  </si>
  <si>
    <t>Silicomanganese:</t>
  </si>
  <si>
    <r>
      <t>2</t>
    </r>
    <r>
      <rPr>
        <sz val="8"/>
        <rFont val="Times New Roman"/>
        <family val="1"/>
      </rPr>
      <t>Data rounded to no more than three significant digits; may not add to totals shown.</t>
    </r>
  </si>
  <si>
    <t>Y</t>
  </si>
  <si>
    <t>TABLE 9</t>
  </si>
  <si>
    <t>Principal sources</t>
  </si>
  <si>
    <t>and destinations:</t>
  </si>
  <si>
    <t xml:space="preserve"> Gross weight</t>
  </si>
  <si>
    <t>gross weight (metric tons);</t>
  </si>
  <si>
    <t>Class</t>
  </si>
  <si>
    <t>Imports for consumption:</t>
  </si>
  <si>
    <t>Manganese oxides other than dioxide</t>
  </si>
  <si>
    <t>Manganites, manganates, and</t>
  </si>
  <si>
    <t xml:space="preserve">Potassium permanganate </t>
  </si>
  <si>
    <r>
      <t>Sodium permanganate</t>
    </r>
    <r>
      <rPr>
        <vertAlign val="superscript"/>
        <sz val="8"/>
        <rFont val="Times New Roman"/>
        <family val="1"/>
      </rPr>
      <t xml:space="preserve">    </t>
    </r>
  </si>
  <si>
    <t>Sulfates, basket category,</t>
  </si>
  <si>
    <t>including manganese sulfate</t>
  </si>
  <si>
    <t xml:space="preserve">Exports: </t>
  </si>
  <si>
    <t>Manganese dioxide</t>
  </si>
  <si>
    <t xml:space="preserve">other permanganates </t>
  </si>
  <si>
    <t>Potassium permanganate</t>
  </si>
  <si>
    <t>Sodium permanganate</t>
  </si>
  <si>
    <r>
      <t>1</t>
    </r>
    <r>
      <rPr>
        <sz val="8"/>
        <rFont val="Times New Roman"/>
        <family val="1"/>
      </rPr>
      <t>Data are rounded to no more than three significant digits.</t>
    </r>
  </si>
  <si>
    <t xml:space="preserve">U.S. FOREIGN TRADE IN SELECTED MANGANESE CHEMICALS </t>
  </si>
  <si>
    <t>January</t>
  </si>
  <si>
    <t>February</t>
  </si>
  <si>
    <t>--</t>
  </si>
  <si>
    <t>-- Zero.</t>
  </si>
  <si>
    <t>Korea, Republic of</t>
  </si>
  <si>
    <t>France</t>
  </si>
  <si>
    <t>2015:</t>
  </si>
  <si>
    <t>charges incurred in bringing the material into the United States.</t>
  </si>
  <si>
    <t>freight, insurance, and other charges incurred in bringing the material into the United States.</t>
  </si>
  <si>
    <t>Medium carbon, 2%–4% C:</t>
  </si>
  <si>
    <t>Russia</t>
  </si>
  <si>
    <t>Morocco</t>
  </si>
  <si>
    <t xml:space="preserve"> insurance, and other charges incurred in bringing the material into the United States.</t>
  </si>
  <si>
    <t xml:space="preserve">U.S. EXPORTS OF MANGANESE ORE (20% OR MORE Mn), FERROMANGANESE, SILICOMANGANESE, </t>
  </si>
  <si>
    <t>Colombia</t>
  </si>
  <si>
    <t>2016:</t>
  </si>
  <si>
    <t xml:space="preserve">do. Ditto. </t>
  </si>
  <si>
    <t>March</t>
  </si>
  <si>
    <t>Turkey</t>
  </si>
  <si>
    <t>Guatemala</t>
  </si>
  <si>
    <t>April</t>
  </si>
  <si>
    <t>New Zealand</t>
  </si>
  <si>
    <t>Suriname</t>
  </si>
  <si>
    <t>Manganites, manganates, and other permanganates</t>
  </si>
  <si>
    <t>Permanganates</t>
  </si>
  <si>
    <t>May</t>
  </si>
  <si>
    <t>Vietnam</t>
  </si>
  <si>
    <t>June</t>
  </si>
  <si>
    <t xml:space="preserve">France </t>
  </si>
  <si>
    <t>Jamaica</t>
  </si>
  <si>
    <t>(4)</t>
  </si>
  <si>
    <r>
      <t>value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</si>
  <si>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revised data that are not broken out by specific month(s).</t>
    </r>
  </si>
  <si>
    <r>
      <t>3</t>
    </r>
    <r>
      <rPr>
        <sz val="8"/>
        <rFont val="Times New Roman"/>
        <family val="1"/>
      </rPr>
      <t>Customs value generally represents a value in the foreign country and therefore excludes U.S. import duties,</t>
    </r>
  </si>
  <si>
    <r>
      <t>4</t>
    </r>
    <r>
      <rPr>
        <sz val="8"/>
        <rFont val="Times New Roman"/>
        <family val="1"/>
      </rPr>
      <t>Less than ½ unit.</t>
    </r>
  </si>
  <si>
    <r>
      <t>3</t>
    </r>
    <r>
      <rPr>
        <sz val="8"/>
        <rFont val="Times New Roman"/>
        <family val="1"/>
      </rPr>
      <t>Customs value generally represents a value in the foreign country and therefore excludes U.S. import duties, freight,</t>
    </r>
  </si>
  <si>
    <r>
      <t>3</t>
    </r>
    <r>
      <rPr>
        <sz val="8"/>
        <rFont val="Times New Roman"/>
        <family val="1"/>
      </rPr>
      <t>May include revised data that are not broken out by specific month(s).</t>
    </r>
  </si>
  <si>
    <r>
      <t>3</t>
    </r>
    <r>
      <rPr>
        <sz val="8"/>
        <rFont val="Times New Roman"/>
        <family val="1"/>
      </rPr>
      <t xml:space="preserve">Customs value generally represents a value in the foreign country and therefore excludes U.S. import duties, freight, insurance and other </t>
    </r>
  </si>
  <si>
    <r>
      <t>F.a.s.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</si>
  <si>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Free alongside ship.</t>
    </r>
  </si>
  <si>
    <r>
      <t>3</t>
    </r>
    <r>
      <rPr>
        <sz val="8"/>
        <rFont val="Times New Roman"/>
        <family val="1"/>
      </rPr>
      <t>For imports, customs value; for exports, free alongside ship value.</t>
    </r>
  </si>
  <si>
    <r>
      <t xml:space="preserve"> Value</t>
    </r>
    <r>
      <rPr>
        <vertAlign val="superscript"/>
        <sz val="8"/>
        <rFont val="Times New Roman"/>
        <family val="1"/>
      </rPr>
      <t>3</t>
    </r>
  </si>
  <si>
    <r>
      <t xml:space="preserve"> value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(thousands)</t>
    </r>
  </si>
  <si>
    <t>July</t>
  </si>
  <si>
    <t>Poland</t>
  </si>
  <si>
    <t>August</t>
  </si>
  <si>
    <t>More than 20%, but less than 47% manganese:</t>
  </si>
  <si>
    <r>
      <t>3</t>
    </r>
    <r>
      <rPr>
        <sz val="8"/>
        <rFont val="Times New Roman"/>
        <family val="1"/>
      </rPr>
      <t>Customs value generally represents a value in the foreign country and therefore excludes U.S. import duties, freight, insurance, and other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</si>
  <si>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Customs value generally represents a value in the foreign country and therefore excludes U.S. import duties, freight, insurance, and other charges</t>
    </r>
  </si>
  <si>
    <t>incurred in bringing the material into the United States.</t>
  </si>
  <si>
    <r>
      <t>r</t>
    </r>
    <r>
      <rPr>
        <sz val="8"/>
        <rFont val="Times New Roman"/>
        <family val="1"/>
      </rPr>
      <t>Revised.</t>
    </r>
  </si>
  <si>
    <t>September</t>
  </si>
  <si>
    <t xml:space="preserve">Georgia </t>
  </si>
  <si>
    <t>Other (2 countries)</t>
  </si>
  <si>
    <t>Chile</t>
  </si>
  <si>
    <t>October</t>
  </si>
  <si>
    <t>Canada 10; $41</t>
  </si>
  <si>
    <r>
      <t>Metal, including alloys and waste and scrap: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</si>
  <si>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Includes manganese-aluminum, other alloys, and waste and scrap.</t>
    </r>
  </si>
  <si>
    <t>November</t>
  </si>
  <si>
    <t>Hong Kong</t>
  </si>
  <si>
    <t>Metallic waste and scrap:</t>
  </si>
  <si>
    <t>Canada 4; $8</t>
  </si>
  <si>
    <t>r</t>
  </si>
  <si>
    <t>United Arab Emirates</t>
  </si>
  <si>
    <t>Other (8 countries)</t>
  </si>
  <si>
    <t>Other (18 countries)</t>
  </si>
  <si>
    <t>PRICES FOR MANGANESE FERROALLOYS, METAL, AND ORE IN DECEMBER 2016</t>
  </si>
  <si>
    <t>December</t>
  </si>
  <si>
    <r>
      <t>January–December</t>
    </r>
    <r>
      <rPr>
        <vertAlign val="superscript"/>
        <sz val="8"/>
        <rFont val="Times New Roman"/>
        <family val="1"/>
      </rPr>
      <t>3</t>
    </r>
  </si>
  <si>
    <r>
      <t xml:space="preserve"> U.S. IMPORTS FOR CONSUMPTION OF SILICOMANGANESE IN DECEMBER 2016</t>
    </r>
    <r>
      <rPr>
        <vertAlign val="superscript"/>
        <sz val="8"/>
        <rFont val="Times New Roman"/>
        <family val="1"/>
      </rPr>
      <t>1</t>
    </r>
  </si>
  <si>
    <r>
      <t>January–December</t>
    </r>
    <r>
      <rPr>
        <vertAlign val="superscript"/>
        <sz val="8"/>
        <color theme="1"/>
        <rFont val="Times New Roman"/>
        <family val="1"/>
      </rPr>
      <t>2</t>
    </r>
  </si>
  <si>
    <r>
      <t>U.S. IMPORTS FOR CONSUMPTION OF FERROMANGANESE IN DECEMBER 2016</t>
    </r>
    <r>
      <rPr>
        <vertAlign val="superscript"/>
        <sz val="8"/>
        <rFont val="Times New Roman"/>
        <family val="1"/>
      </rPr>
      <t>1</t>
    </r>
  </si>
  <si>
    <r>
      <t>U.S. IMPORTS FOR CONSUMPTION OF MANGANESE ORE (20% OR MORE Mn) IN DECEMBER 2016</t>
    </r>
    <r>
      <rPr>
        <vertAlign val="superscript"/>
        <sz val="8"/>
        <rFont val="Times New Roman"/>
        <family val="1"/>
      </rPr>
      <t>1</t>
    </r>
  </si>
  <si>
    <r>
      <t>U.S. IMPORTS FOR CONSUMPTION OF MANGANESE DIOXIDE IN DECEMBER 2016</t>
    </r>
    <r>
      <rPr>
        <vertAlign val="superscript"/>
        <sz val="8"/>
        <rFont val="Times New Roman"/>
        <family val="1"/>
      </rPr>
      <t>1</t>
    </r>
  </si>
  <si>
    <r>
      <t>January–December</t>
    </r>
    <r>
      <rPr>
        <vertAlign val="superscript"/>
        <sz val="8"/>
        <rFont val="Times New Roman"/>
        <family val="1"/>
      </rPr>
      <t>2</t>
    </r>
  </si>
  <si>
    <r>
      <t>U.S. IMPORTS FOR CONSUMPTION OF MANGANESE METAL IN DECEMBER 2016</t>
    </r>
    <r>
      <rPr>
        <vertAlign val="superscript"/>
        <sz val="8"/>
        <rFont val="Times New Roman"/>
        <family val="1"/>
      </rPr>
      <t>1</t>
    </r>
  </si>
  <si>
    <r>
      <t>AND MANGANESE  METAL BY COUNTRIES OF DESTINATION IN DECEMBER 2016</t>
    </r>
    <r>
      <rPr>
        <vertAlign val="superscript"/>
        <sz val="8"/>
        <rFont val="Times New Roman"/>
        <family val="1"/>
      </rPr>
      <t>1, 2</t>
    </r>
  </si>
  <si>
    <r>
      <t>January–December</t>
    </r>
    <r>
      <rPr>
        <vertAlign val="superscript"/>
        <sz val="8"/>
        <color theme="1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</si>
  <si>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Presentation of monthly data is based on the "January–December" quantities of the leading countries.</t>
    </r>
  </si>
  <si>
    <r>
      <t xml:space="preserve"> IN DECEMBER 2016, BY CLASS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</t>
    </r>
  </si>
  <si>
    <t>Taiwan</t>
  </si>
  <si>
    <t>El Salvador</t>
  </si>
  <si>
    <t>Korea, Republic of 434; $416</t>
  </si>
  <si>
    <t>India 75; $182</t>
  </si>
  <si>
    <t>China 95; $216</t>
  </si>
  <si>
    <t>Canada 139; $146</t>
  </si>
  <si>
    <t>Poland 62; $79</t>
  </si>
  <si>
    <t>Canada 96; $192</t>
  </si>
  <si>
    <t>Belgium 108; $229</t>
  </si>
  <si>
    <t>Belgium 57; $123</t>
  </si>
  <si>
    <t>Mexico 333; $955</t>
  </si>
  <si>
    <t>Canada 968; $566</t>
  </si>
  <si>
    <t>China 2,710; $1,580</t>
  </si>
  <si>
    <t>Korea, Republic of 6,310; $6,740</t>
  </si>
  <si>
    <t>India 709; $1,790</t>
  </si>
  <si>
    <t>China 1,070; $2,460</t>
  </si>
  <si>
    <t>Mexico 21,400; $18,500</t>
  </si>
  <si>
    <t>Canada 1,860; $1,510</t>
  </si>
  <si>
    <t>Canada 927; $1,250</t>
  </si>
  <si>
    <t>Belgium 1,690; $3,870</t>
  </si>
  <si>
    <t>Canada 16,500; $7,490</t>
  </si>
  <si>
    <t>Cote d'Ivoire</t>
  </si>
  <si>
    <t>This icon is linked to an embedded text document.</t>
  </si>
  <si>
    <t>Manganese in December 2016</t>
  </si>
  <si>
    <t>This workbook includes an embedded Word document and 9 tables (See tabs below).</t>
  </si>
  <si>
    <r>
      <t>2</t>
    </r>
    <r>
      <rPr>
        <sz val="8"/>
        <color indexed="8"/>
        <rFont val="Times New Roman"/>
        <family val="1"/>
      </rPr>
      <t xml:space="preserve">CRU Ryan's Notes North American transaction prices, electrolytic manganese metal flake, 99.99% manganese, free-on-board </t>
    </r>
  </si>
  <si>
    <t>producing point or Chicago/Pittsburgh warehouse; average prices reported for the price range.</t>
  </si>
  <si>
    <r>
      <t>4</t>
    </r>
    <r>
      <rPr>
        <sz val="8"/>
        <color indexed="8"/>
        <rFont val="Times New Roman"/>
        <family val="1"/>
      </rPr>
      <t xml:space="preserve">To determine dollars per metric ton of ore (gross weight), multiply the manganese content percentage by the price; that is, </t>
    </r>
  </si>
  <si>
    <t>by 46 when the manganese content is 46%.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</si>
</sst>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;[Red]&quot;$&quot;#,##0"/>
    <numFmt numFmtId="167" formatCode="#,##0;[Red]#,##0"/>
    <numFmt numFmtId="168" formatCode="0;[Red]0"/>
  </numFmts>
  <fonts count="13" x14ac:knownFonts="1">
    <font>
      <sz val="8"/>
      <color theme="1"/>
      <name val="Times New Roman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</cellStyleXfs>
  <cellXfs count="343">
    <xf numFmtId="0" fontId="0" fillId="0" borderId="0" xfId="0"/>
    <xf numFmtId="0" fontId="1" fillId="0" borderId="0" xfId="0" applyFont="1" applyFill="1" applyAlignment="1" applyProtection="1">
      <alignment horizontal="centerContinuous" vertical="center"/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Continuous" vertical="center"/>
    </xf>
    <xf numFmtId="0" fontId="1" fillId="0" borderId="1" xfId="0" applyFont="1" applyFill="1" applyBorder="1" applyAlignment="1" applyProtection="1">
      <alignment vertical="center" justifyLastLine="1"/>
      <protection locked="0"/>
    </xf>
    <xf numFmtId="0" fontId="1" fillId="0" borderId="1" xfId="0" applyFont="1" applyFill="1" applyBorder="1" applyAlignment="1" applyProtection="1">
      <alignment horizontal="center" vertical="center" justifyLastLine="1"/>
      <protection locked="0"/>
    </xf>
    <xf numFmtId="0" fontId="2" fillId="0" borderId="3" xfId="0" applyFont="1" applyFill="1" applyBorder="1" applyAlignment="1" applyProtection="1">
      <alignment horizontal="left" vertical="center" justifyLastLine="1"/>
      <protection locked="0"/>
    </xf>
    <xf numFmtId="39" fontId="1" fillId="0" borderId="0" xfId="0" applyNumberFormat="1" applyFont="1" applyFill="1" applyBorder="1" applyAlignment="1" applyProtection="1">
      <alignment vertical="center" justifyLastLine="1"/>
      <protection locked="0"/>
    </xf>
    <xf numFmtId="4" fontId="2" fillId="0" borderId="4" xfId="0" applyNumberFormat="1" applyFont="1" applyFill="1" applyBorder="1" applyAlignment="1">
      <alignment vertical="center" justifyLastLine="1"/>
    </xf>
    <xf numFmtId="4" fontId="1" fillId="0" borderId="4" xfId="0" applyNumberFormat="1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>
      <alignment vertical="center" justifyLastLine="1"/>
    </xf>
    <xf numFmtId="0" fontId="2" fillId="0" borderId="0" xfId="0" applyFont="1" applyFill="1" applyAlignment="1">
      <alignment vertical="center" justifyLastLine="1"/>
    </xf>
    <xf numFmtId="0" fontId="2" fillId="0" borderId="3" xfId="0" applyFont="1" applyFill="1" applyBorder="1" applyAlignment="1" applyProtection="1">
      <alignment horizontal="left" vertical="center" indent="1" justifyLastLine="1"/>
      <protection locked="0"/>
    </xf>
    <xf numFmtId="0" fontId="2" fillId="0" borderId="2" xfId="0" applyFont="1" applyFill="1" applyBorder="1" applyAlignment="1" applyProtection="1">
      <alignment horizontal="right" vertical="center" justifyLastLine="1"/>
      <protection locked="0"/>
    </xf>
    <xf numFmtId="0" fontId="1" fillId="0" borderId="2" xfId="0" applyFont="1" applyFill="1" applyBorder="1" applyAlignment="1" applyProtection="1">
      <alignment vertical="center" justifyLastLine="1"/>
      <protection locked="0"/>
    </xf>
    <xf numFmtId="4" fontId="2" fillId="0" borderId="2" xfId="0" applyNumberFormat="1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 justifyLastLine="1"/>
    </xf>
    <xf numFmtId="4" fontId="2" fillId="0" borderId="2" xfId="0" applyNumberFormat="1" applyFont="1" applyFill="1" applyBorder="1" applyAlignment="1">
      <alignment vertical="center" justifyLastLine="1"/>
    </xf>
    <xf numFmtId="4" fontId="1" fillId="0" borderId="2" xfId="0" applyNumberFormat="1" applyFont="1" applyFill="1" applyBorder="1" applyAlignment="1" applyProtection="1">
      <alignment vertical="center" justifyLastLine="1"/>
      <protection locked="0"/>
    </xf>
    <xf numFmtId="0" fontId="2" fillId="0" borderId="5" xfId="0" applyFont="1" applyFill="1" applyBorder="1" applyAlignment="1" applyProtection="1">
      <alignment horizontal="right" vertical="center" justifyLastLine="1"/>
      <protection locked="0"/>
    </xf>
    <xf numFmtId="0" fontId="1" fillId="0" borderId="6" xfId="0" applyFont="1" applyFill="1" applyBorder="1" applyAlignment="1" applyProtection="1">
      <alignment vertical="center" justifyLastLine="1"/>
      <protection locked="0"/>
    </xf>
    <xf numFmtId="4" fontId="2" fillId="0" borderId="5" xfId="0" applyNumberFormat="1" applyFont="1" applyFill="1" applyBorder="1" applyAlignment="1">
      <alignment vertical="center" justifyLastLine="1"/>
    </xf>
    <xf numFmtId="4" fontId="1" fillId="0" borderId="5" xfId="0" applyNumberFormat="1" applyFont="1" applyFill="1" applyBorder="1" applyAlignment="1" applyProtection="1">
      <alignment vertical="center" justifyLastLine="1"/>
      <protection locked="0"/>
    </xf>
    <xf numFmtId="39" fontId="1" fillId="0" borderId="5" xfId="0" applyNumberFormat="1" applyFont="1" applyFill="1" applyBorder="1" applyAlignment="1" applyProtection="1">
      <alignment vertical="center" justifyLastLine="1"/>
      <protection locked="0"/>
    </xf>
    <xf numFmtId="4" fontId="2" fillId="0" borderId="0" xfId="0" applyNumberFormat="1" applyFont="1" applyFill="1" applyBorder="1" applyAlignment="1">
      <alignment vertical="center" justifyLastLine="1"/>
    </xf>
    <xf numFmtId="4" fontId="1" fillId="0" borderId="0" xfId="0" applyNumberFormat="1" applyFont="1" applyFill="1" applyBorder="1" applyAlignment="1" applyProtection="1">
      <alignment vertical="center" justifyLastLine="1"/>
      <protection locked="0"/>
    </xf>
    <xf numFmtId="4" fontId="2" fillId="0" borderId="0" xfId="0" applyNumberFormat="1" applyFont="1" applyFill="1" applyBorder="1" applyAlignment="1">
      <alignment horizontal="right" vertical="center" justifyLastLine="1"/>
    </xf>
    <xf numFmtId="4" fontId="1" fillId="0" borderId="4" xfId="0" applyNumberFormat="1" applyFont="1" applyFill="1" applyBorder="1" applyAlignment="1" applyProtection="1">
      <alignment vertical="center" justifyLastLine="1"/>
      <protection locked="0"/>
    </xf>
    <xf numFmtId="4" fontId="2" fillId="0" borderId="4" xfId="0" applyNumberFormat="1" applyFont="1" applyFill="1" applyBorder="1" applyAlignment="1">
      <alignment horizontal="right" vertical="center" justifyLastLine="1"/>
    </xf>
    <xf numFmtId="0" fontId="1" fillId="0" borderId="0" xfId="0" applyFont="1" applyFill="1" applyBorder="1" applyAlignment="1" applyProtection="1">
      <alignment vertical="center" justifyLastLine="1"/>
      <protection locked="0"/>
    </xf>
    <xf numFmtId="0" fontId="1" fillId="0" borderId="3" xfId="0" applyFont="1" applyFill="1" applyBorder="1" applyAlignment="1" applyProtection="1">
      <alignment vertical="center" justifyLastLine="1"/>
      <protection locked="0"/>
    </xf>
    <xf numFmtId="4" fontId="1" fillId="0" borderId="5" xfId="0" applyNumberFormat="1" applyFont="1" applyFill="1" applyBorder="1" applyAlignment="1" applyProtection="1">
      <alignment vertical="center" justifyLastLine="1"/>
    </xf>
    <xf numFmtId="4" fontId="2" fillId="0" borderId="5" xfId="0" applyNumberFormat="1" applyFont="1" applyFill="1" applyBorder="1" applyAlignment="1">
      <alignment horizontal="right" vertical="center" justifyLastLine="1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justifyLastLine="1"/>
    </xf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right" vertical="center" justifyLastLine="1"/>
    </xf>
    <xf numFmtId="0" fontId="2" fillId="0" borderId="2" xfId="0" applyFont="1" applyBorder="1" applyAlignment="1">
      <alignment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5" xfId="0" quotePrefix="1" applyFont="1" applyBorder="1" applyAlignment="1">
      <alignment vertical="center" justifyLastLine="1"/>
    </xf>
    <xf numFmtId="0" fontId="2" fillId="0" borderId="4" xfId="0" applyFont="1" applyBorder="1" applyAlignment="1">
      <alignment vertical="center" justifyLastLine="1"/>
    </xf>
    <xf numFmtId="3" fontId="2" fillId="0" borderId="4" xfId="0" applyNumberFormat="1" applyFont="1" applyBorder="1" applyAlignment="1">
      <alignment vertical="center" justifyLastLine="1"/>
    </xf>
    <xf numFmtId="0" fontId="2" fillId="0" borderId="0" xfId="0" applyFont="1" applyBorder="1" applyAlignment="1">
      <alignment vertical="center" justifyLastLine="1"/>
    </xf>
    <xf numFmtId="3" fontId="2" fillId="0" borderId="0" xfId="0" applyNumberFormat="1" applyFont="1" applyBorder="1" applyAlignment="1">
      <alignment vertical="center" justifyLastLine="1"/>
    </xf>
    <xf numFmtId="3" fontId="9" fillId="0" borderId="5" xfId="4" applyNumberFormat="1" applyFont="1" applyBorder="1"/>
    <xf numFmtId="3" fontId="2" fillId="0" borderId="5" xfId="0" applyNumberFormat="1" applyFont="1" applyBorder="1" applyAlignment="1">
      <alignment vertical="center" justifyLastLine="1"/>
    </xf>
    <xf numFmtId="3" fontId="9" fillId="0" borderId="0" xfId="4" quotePrefix="1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justifyLastLine="1"/>
    </xf>
    <xf numFmtId="3" fontId="2" fillId="0" borderId="0" xfId="0" quotePrefix="1" applyNumberFormat="1" applyFont="1" applyBorder="1" applyAlignment="1">
      <alignment horizontal="right" vertical="center" justifyLastLine="1"/>
    </xf>
    <xf numFmtId="164" fontId="2" fillId="0" borderId="0" xfId="0" quotePrefix="1" applyNumberFormat="1" applyFont="1" applyBorder="1" applyAlignment="1">
      <alignment horizontal="right" vertical="center" justifyLastLine="1"/>
    </xf>
    <xf numFmtId="3" fontId="9" fillId="0" borderId="0" xfId="4" applyNumberFormat="1" applyFont="1"/>
    <xf numFmtId="0" fontId="2" fillId="0" borderId="5" xfId="0" applyFont="1" applyBorder="1" applyAlignment="1">
      <alignment vertical="center" justifyLastLine="1"/>
    </xf>
    <xf numFmtId="3" fontId="2" fillId="0" borderId="2" xfId="0" applyNumberFormat="1" applyFont="1" applyBorder="1" applyAlignment="1">
      <alignment vertical="center" justifyLastLine="1"/>
    </xf>
    <xf numFmtId="0" fontId="2" fillId="0" borderId="5" xfId="0" applyFont="1" applyBorder="1" applyAlignment="1">
      <alignment horizontal="left" vertical="center" indent="1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left" vertical="center" justifyLastLine="1"/>
    </xf>
    <xf numFmtId="0" fontId="2" fillId="0" borderId="4" xfId="0" applyFont="1" applyBorder="1" applyAlignment="1">
      <alignment horizontal="left" vertical="center" indent="1" justifyLastLine="1"/>
    </xf>
    <xf numFmtId="3" fontId="2" fillId="0" borderId="0" xfId="0" quotePrefix="1" applyNumberFormat="1" applyFont="1" applyAlignment="1">
      <alignment horizontal="right"/>
    </xf>
    <xf numFmtId="3" fontId="2" fillId="0" borderId="0" xfId="0" applyNumberFormat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 vertical="center" indent="2" justifyLastLine="1"/>
    </xf>
    <xf numFmtId="3" fontId="2" fillId="0" borderId="8" xfId="0" quotePrefix="1" applyNumberFormat="1" applyFont="1" applyBorder="1" applyAlignment="1">
      <alignment horizontal="right" vertical="center" justifyLastLine="1"/>
    </xf>
    <xf numFmtId="3" fontId="2" fillId="0" borderId="8" xfId="0" applyNumberFormat="1" applyFont="1" applyBorder="1" applyAlignment="1">
      <alignment vertical="center" justifyLastLine="1"/>
    </xf>
    <xf numFmtId="0" fontId="2" fillId="0" borderId="4" xfId="0" applyFont="1" applyBorder="1" applyAlignment="1">
      <alignment horizontal="left" vertical="center" indent="1"/>
    </xf>
    <xf numFmtId="3" fontId="2" fillId="0" borderId="2" xfId="0" quotePrefix="1" applyNumberFormat="1" applyFont="1" applyBorder="1" applyAlignment="1">
      <alignment horizontal="right" vertical="center" justifyLastLine="1"/>
    </xf>
    <xf numFmtId="0" fontId="2" fillId="0" borderId="4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justifyLastLine="1"/>
    </xf>
    <xf numFmtId="0" fontId="2" fillId="0" borderId="4" xfId="0" applyFont="1" applyBorder="1" applyAlignment="1">
      <alignment horizontal="left" vertical="center" justifyLastLine="1"/>
    </xf>
    <xf numFmtId="3" fontId="3" fillId="0" borderId="0" xfId="0" quotePrefix="1" applyNumberFormat="1" applyFont="1" applyBorder="1" applyAlignment="1">
      <alignment horizontal="left" vertical="center"/>
    </xf>
    <xf numFmtId="3" fontId="3" fillId="0" borderId="8" xfId="0" quotePrefix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right" vertical="center" justifyLastLine="1"/>
    </xf>
    <xf numFmtId="0" fontId="2" fillId="0" borderId="0" xfId="0" quotePrefix="1" applyFont="1" applyBorder="1" applyAlignment="1">
      <alignment horizontal="right" vertical="center" justifyLastLine="1"/>
    </xf>
    <xf numFmtId="3" fontId="2" fillId="0" borderId="0" xfId="0" applyNumberFormat="1" applyFont="1" applyAlignment="1">
      <alignment horizontal="right"/>
    </xf>
    <xf numFmtId="165" fontId="2" fillId="0" borderId="0" xfId="1" applyNumberFormat="1" applyFont="1" applyBorder="1" applyAlignment="1">
      <alignment vertical="center" justifyLastLine="1"/>
    </xf>
    <xf numFmtId="3" fontId="2" fillId="0" borderId="0" xfId="0" applyNumberFormat="1" applyFont="1" applyBorder="1" applyAlignment="1">
      <alignment horizontal="right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vertical="center" justifyLastLine="1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3" fontId="2" fillId="0" borderId="8" xfId="0" applyNumberFormat="1" applyFont="1" applyFill="1" applyBorder="1" applyAlignment="1">
      <alignment vertical="center" justifyLastLine="1"/>
    </xf>
    <xf numFmtId="0" fontId="2" fillId="0" borderId="0" xfId="0" applyFont="1" applyBorder="1" applyAlignment="1" applyProtection="1">
      <alignment horizontal="center" vertical="center" justifyLastLine="1"/>
      <protection locked="0"/>
    </xf>
    <xf numFmtId="0" fontId="2" fillId="0" borderId="0" xfId="0" applyFont="1" applyFill="1" applyAlignment="1">
      <alignment horizontal="center" vertical="center" justifyLastLine="1"/>
    </xf>
    <xf numFmtId="0" fontId="2" fillId="0" borderId="2" xfId="0" quotePrefix="1" applyFont="1" applyBorder="1" applyAlignment="1">
      <alignment horizontal="center" vertical="center" justifyLastLine="1"/>
    </xf>
    <xf numFmtId="0" fontId="2" fillId="0" borderId="5" xfId="0" applyFont="1" applyBorder="1" applyAlignment="1" applyProtection="1">
      <alignment vertical="center" justifyLastLine="1"/>
      <protection locked="0"/>
    </xf>
    <xf numFmtId="0" fontId="2" fillId="0" borderId="9" xfId="0" applyFont="1" applyBorder="1" applyAlignment="1" applyProtection="1">
      <alignment vertical="center" justifyLastLine="1"/>
      <protection locked="0"/>
    </xf>
    <xf numFmtId="0" fontId="2" fillId="0" borderId="4" xfId="0" applyFont="1" applyBorder="1" applyAlignment="1" applyProtection="1">
      <alignment vertical="center" justifyLastLine="1"/>
      <protection locked="0"/>
    </xf>
    <xf numFmtId="0" fontId="2" fillId="0" borderId="4" xfId="0" applyFont="1" applyBorder="1" applyAlignment="1" applyProtection="1">
      <alignment horizontal="left" vertical="center" justifyLastLine="1"/>
      <protection locked="0"/>
    </xf>
    <xf numFmtId="164" fontId="2" fillId="0" borderId="4" xfId="0" applyNumberFormat="1" applyFont="1" applyBorder="1" applyAlignment="1" applyProtection="1">
      <alignment horizontal="right" vertical="center" justifyLastLine="1"/>
      <protection locked="0"/>
    </xf>
    <xf numFmtId="37" fontId="2" fillId="0" borderId="3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vertical="center" justifyLastLine="1"/>
      <protection locked="0"/>
    </xf>
    <xf numFmtId="0" fontId="2" fillId="0" borderId="0" xfId="0" quotePrefix="1" applyFont="1" applyBorder="1" applyAlignment="1" applyProtection="1">
      <alignment horizontal="right" vertical="center" justifyLastLine="1"/>
      <protection locked="0"/>
    </xf>
    <xf numFmtId="0" fontId="2" fillId="0" borderId="0" xfId="0" applyFont="1" applyBorder="1" applyAlignment="1" applyProtection="1">
      <alignment horizontal="left" vertical="center" justifyLastLine="1"/>
      <protection locked="0"/>
    </xf>
    <xf numFmtId="3" fontId="2" fillId="0" borderId="0" xfId="0" applyNumberFormat="1" applyFont="1" applyAlignment="1">
      <alignment vertical="center" justifyLastLine="1"/>
    </xf>
    <xf numFmtId="0" fontId="2" fillId="0" borderId="2" xfId="0" applyFont="1" applyBorder="1" applyAlignment="1" applyProtection="1">
      <alignment vertical="center" justifyLastLine="1"/>
      <protection locked="0"/>
    </xf>
    <xf numFmtId="37" fontId="2" fillId="0" borderId="3" xfId="0" applyNumberFormat="1" applyFont="1" applyBorder="1" applyAlignment="1" applyProtection="1">
      <alignment horizontal="left" vertical="center" indent="2"/>
      <protection locked="0"/>
    </xf>
    <xf numFmtId="0" fontId="2" fillId="0" borderId="8" xfId="0" applyFont="1" applyBorder="1" applyAlignment="1" applyProtection="1">
      <alignment horizontal="right" vertical="center" justifyLastLine="1"/>
      <protection locked="0"/>
    </xf>
    <xf numFmtId="37" fontId="2" fillId="0" borderId="3" xfId="0" applyNumberFormat="1" applyFont="1" applyBorder="1" applyAlignment="1" applyProtection="1">
      <alignment vertical="center" justifyLastLine="1"/>
      <protection locked="0"/>
    </xf>
    <xf numFmtId="0" fontId="2" fillId="0" borderId="0" xfId="0" applyFont="1" applyAlignment="1" applyProtection="1">
      <alignment vertical="center" justifyLastLine="1"/>
      <protection locked="0"/>
    </xf>
    <xf numFmtId="3" fontId="2" fillId="0" borderId="0" xfId="0" quotePrefix="1" applyNumberFormat="1" applyFont="1" applyAlignment="1">
      <alignment horizontal="right" vertical="center" justifyLastLine="1"/>
    </xf>
    <xf numFmtId="3" fontId="2" fillId="0" borderId="0" xfId="0" applyNumberFormat="1" applyFont="1" applyAlignment="1">
      <alignment horizontal="right" vertical="center" justifyLastLine="1"/>
    </xf>
    <xf numFmtId="0" fontId="2" fillId="0" borderId="3" xfId="0" applyFont="1" applyBorder="1" applyAlignment="1" applyProtection="1">
      <alignment horizontal="left" vertical="center" indent="3"/>
      <protection locked="0"/>
    </xf>
    <xf numFmtId="0" fontId="2" fillId="0" borderId="3" xfId="0" applyFont="1" applyBorder="1" applyAlignment="1">
      <alignment horizontal="left" vertical="center" indent="1" justifyLastLine="1"/>
    </xf>
    <xf numFmtId="0" fontId="2" fillId="0" borderId="3" xfId="0" applyFont="1" applyFill="1" applyBorder="1" applyAlignment="1" applyProtection="1">
      <alignment horizontal="left" vertical="center" indent="2"/>
      <protection locked="0"/>
    </xf>
    <xf numFmtId="0" fontId="2" fillId="0" borderId="0" xfId="0" applyFont="1" applyFill="1" applyAlignment="1" applyProtection="1">
      <alignment vertical="center" justifyLastLine="1"/>
      <protection locked="0"/>
    </xf>
    <xf numFmtId="3" fontId="9" fillId="0" borderId="0" xfId="2" quotePrefix="1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vertical="center" justifyLastLine="1"/>
    </xf>
    <xf numFmtId="3" fontId="9" fillId="0" borderId="0" xfId="3" quotePrefix="1" applyNumberFormat="1" applyFont="1" applyFill="1" applyBorder="1" applyAlignment="1">
      <alignment horizontal="right" vertical="center" justifyLastLine="1"/>
    </xf>
    <xf numFmtId="0" fontId="2" fillId="0" borderId="3" xfId="0" applyFont="1" applyBorder="1" applyAlignment="1" applyProtection="1">
      <alignment vertical="center" justifyLastLine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2"/>
      <protection locked="0"/>
    </xf>
    <xf numFmtId="0" fontId="2" fillId="0" borderId="3" xfId="0" applyFont="1" applyBorder="1" applyAlignment="1" applyProtection="1">
      <alignment horizontal="left" vertical="center" indent="1" justifyLastLine="1"/>
      <protection locked="0"/>
    </xf>
    <xf numFmtId="3" fontId="9" fillId="0" borderId="8" xfId="5" quotePrefix="1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 vertical="center" indent="1" justifyLastLine="1"/>
      <protection locked="0"/>
    </xf>
    <xf numFmtId="3" fontId="9" fillId="0" borderId="2" xfId="5" quotePrefix="1" applyNumberFormat="1" applyFont="1" applyBorder="1" applyAlignment="1">
      <alignment horizontal="right"/>
    </xf>
    <xf numFmtId="3" fontId="2" fillId="0" borderId="1" xfId="0" applyNumberFormat="1" applyFont="1" applyFill="1" applyBorder="1" applyAlignment="1" applyProtection="1">
      <alignment horizontal="right" vertical="center" justifyLastLine="1"/>
      <protection locked="0"/>
    </xf>
    <xf numFmtId="164" fontId="2" fillId="0" borderId="1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0" xfId="0" applyFont="1" applyFill="1" applyBorder="1" applyAlignment="1">
      <alignment horizontal="left" vertical="center" indent="1" justifyLastLine="1"/>
    </xf>
    <xf numFmtId="3" fontId="2" fillId="0" borderId="9" xfId="0" applyNumberFormat="1" applyFont="1" applyFill="1" applyBorder="1" applyAlignment="1">
      <alignment horizontal="right" vertical="center" justifyLastLine="1"/>
    </xf>
    <xf numFmtId="3" fontId="2" fillId="0" borderId="4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4" xfId="0" applyNumberFormat="1" applyFont="1" applyFill="1" applyBorder="1" applyAlignment="1">
      <alignment vertical="center" justifyLastLine="1"/>
    </xf>
    <xf numFmtId="3" fontId="2" fillId="0" borderId="2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applyNumberFormat="1" applyFont="1" applyFill="1" applyBorder="1" applyAlignment="1" applyProtection="1">
      <alignment horizontal="right" vertical="center" justifyLastLine="1"/>
      <protection locked="0"/>
    </xf>
    <xf numFmtId="3" fontId="2" fillId="0" borderId="3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quotePrefix="1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3" fontId="9" fillId="0" borderId="0" xfId="5" quotePrefix="1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 justifyLastLine="1"/>
      <protection locked="0"/>
    </xf>
    <xf numFmtId="0" fontId="10" fillId="0" borderId="0" xfId="0" applyFont="1" applyFill="1" applyAlignment="1" applyProtection="1">
      <alignment horizontal="left" vertical="center" justifyLastLine="1"/>
      <protection locked="0"/>
    </xf>
    <xf numFmtId="0" fontId="9" fillId="0" borderId="0" xfId="0" applyFont="1" applyFill="1" applyAlignment="1">
      <alignment horizontal="left" vertical="center" justifyLastLine="1"/>
    </xf>
    <xf numFmtId="0" fontId="2" fillId="0" borderId="0" xfId="0" applyFont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 applyProtection="1">
      <alignment horizontal="centerContinuous" vertical="center"/>
      <protection locked="0"/>
    </xf>
    <xf numFmtId="0" fontId="9" fillId="0" borderId="2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5" xfId="0" quotePrefix="1" applyFont="1" applyBorder="1" applyAlignment="1">
      <alignment horizontal="left" vertical="center" indent="1"/>
    </xf>
    <xf numFmtId="0" fontId="2" fillId="0" borderId="5" xfId="0" quotePrefix="1" applyFont="1" applyBorder="1" applyAlignment="1">
      <alignment horizontal="left" vertical="center" indent="2"/>
    </xf>
    <xf numFmtId="0" fontId="2" fillId="0" borderId="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0" fillId="0" borderId="12" xfId="0" applyBorder="1"/>
    <xf numFmtId="0" fontId="2" fillId="0" borderId="12" xfId="0" applyFont="1" applyBorder="1" applyAlignment="1">
      <alignment horizontal="center" vertical="center" justifyLastLine="1"/>
    </xf>
    <xf numFmtId="0" fontId="2" fillId="0" borderId="11" xfId="0" applyFont="1" applyBorder="1"/>
    <xf numFmtId="0" fontId="0" fillId="0" borderId="0" xfId="0" applyAlignment="1">
      <alignment horizontal="centerContinuous" vertical="center"/>
    </xf>
    <xf numFmtId="0" fontId="2" fillId="0" borderId="0" xfId="0" applyFont="1" applyBorder="1"/>
    <xf numFmtId="0" fontId="0" fillId="0" borderId="0" xfId="0" applyBorder="1"/>
    <xf numFmtId="0" fontId="2" fillId="0" borderId="13" xfId="0" applyFont="1" applyBorder="1"/>
    <xf numFmtId="0" fontId="0" fillId="0" borderId="13" xfId="0" applyBorder="1"/>
    <xf numFmtId="0" fontId="2" fillId="0" borderId="14" xfId="0" applyFont="1" applyBorder="1"/>
    <xf numFmtId="0" fontId="0" fillId="0" borderId="14" xfId="0" applyBorder="1"/>
    <xf numFmtId="3" fontId="2" fillId="0" borderId="13" xfId="0" applyNumberFormat="1" applyFont="1" applyBorder="1" applyAlignment="1">
      <alignment vertical="center" justifyLastLine="1"/>
    </xf>
    <xf numFmtId="0" fontId="0" fillId="0" borderId="10" xfId="0" applyBorder="1"/>
    <xf numFmtId="3" fontId="2" fillId="0" borderId="11" xfId="0" applyNumberFormat="1" applyFont="1" applyBorder="1" applyAlignment="1">
      <alignment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justifyLastLine="1"/>
    </xf>
    <xf numFmtId="3" fontId="0" fillId="0" borderId="11" xfId="0" applyNumberFormat="1" applyBorder="1"/>
    <xf numFmtId="0" fontId="2" fillId="0" borderId="0" xfId="0" quotePrefix="1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indent="1" justifyLastLine="1"/>
    </xf>
    <xf numFmtId="165" fontId="0" fillId="0" borderId="0" xfId="1" applyNumberFormat="1" applyFont="1"/>
    <xf numFmtId="0" fontId="2" fillId="0" borderId="10" xfId="0" applyFont="1" applyBorder="1" applyAlignment="1">
      <alignment horizontal="left" vertical="center" indent="1" justifyLastLine="1"/>
    </xf>
    <xf numFmtId="3" fontId="0" fillId="0" borderId="13" xfId="0" applyNumberFormat="1" applyBorder="1"/>
    <xf numFmtId="0" fontId="2" fillId="0" borderId="10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3" fontId="2" fillId="0" borderId="0" xfId="0" quotePrefix="1" applyNumberFormat="1" applyFont="1" applyBorder="1" applyAlignment="1">
      <alignment horizontal="right" vertical="center"/>
    </xf>
    <xf numFmtId="3" fontId="2" fillId="0" borderId="8" xfId="0" quotePrefix="1" applyNumberFormat="1" applyFont="1" applyBorder="1" applyAlignment="1">
      <alignment horizontal="right" vertical="center"/>
    </xf>
    <xf numFmtId="3" fontId="2" fillId="0" borderId="7" xfId="0" quotePrefix="1" applyNumberFormat="1" applyFont="1" applyBorder="1" applyAlignment="1">
      <alignment horizontal="right" vertical="center" justifyLastLine="1"/>
    </xf>
    <xf numFmtId="3" fontId="2" fillId="0" borderId="14" xfId="0" applyNumberFormat="1" applyFont="1" applyFill="1" applyBorder="1" applyAlignment="1">
      <alignment horizontal="right" vertical="center" justifyLastLine="1"/>
    </xf>
    <xf numFmtId="0" fontId="2" fillId="0" borderId="3" xfId="0" applyFont="1" applyBorder="1" applyAlignment="1">
      <alignment horizontal="left" vertical="center" indent="2"/>
    </xf>
    <xf numFmtId="3" fontId="2" fillId="0" borderId="0" xfId="0" quotePrefix="1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2" fillId="0" borderId="11" xfId="0" applyNumberFormat="1" applyFont="1" applyFill="1" applyBorder="1" applyAlignment="1">
      <alignment horizontal="right" vertical="center" justifyLastLine="1"/>
    </xf>
    <xf numFmtId="3" fontId="2" fillId="0" borderId="11" xfId="0" applyNumberFormat="1" applyFont="1" applyFill="1" applyBorder="1" applyAlignment="1" applyProtection="1">
      <alignment horizontal="right" vertical="center" justifyLastLine="1"/>
      <protection locked="0"/>
    </xf>
    <xf numFmtId="3" fontId="2" fillId="0" borderId="15" xfId="0" applyNumberFormat="1" applyFont="1" applyFill="1" applyBorder="1" applyAlignment="1" applyProtection="1">
      <alignment horizontal="right" vertical="center" justifyLastLine="1"/>
      <protection locked="0"/>
    </xf>
    <xf numFmtId="3" fontId="2" fillId="0" borderId="16" xfId="0" quotePrefix="1" applyNumberFormat="1" applyFont="1" applyBorder="1" applyAlignment="1">
      <alignment horizontal="right" vertical="center" justifyLastLine="1"/>
    </xf>
    <xf numFmtId="0" fontId="2" fillId="0" borderId="16" xfId="0" applyFont="1" applyBorder="1" applyAlignment="1">
      <alignment vertical="center" justifyLastLine="1"/>
    </xf>
    <xf numFmtId="3" fontId="9" fillId="0" borderId="0" xfId="4" applyNumberFormat="1" applyFont="1" applyBorder="1"/>
    <xf numFmtId="0" fontId="9" fillId="0" borderId="0" xfId="4" applyFont="1" applyBorder="1"/>
    <xf numFmtId="3" fontId="2" fillId="0" borderId="17" xfId="0" applyNumberFormat="1" applyFont="1" applyBorder="1" applyAlignment="1">
      <alignment vertical="center" justifyLastLine="1"/>
    </xf>
    <xf numFmtId="0" fontId="2" fillId="0" borderId="17" xfId="0" applyFont="1" applyBorder="1"/>
    <xf numFmtId="3" fontId="2" fillId="0" borderId="17" xfId="0" applyNumberFormat="1" applyFont="1" applyFill="1" applyBorder="1" applyAlignment="1">
      <alignment vertical="center" justifyLastLine="1"/>
    </xf>
    <xf numFmtId="0" fontId="0" fillId="0" borderId="17" xfId="0" applyBorder="1"/>
    <xf numFmtId="3" fontId="2" fillId="0" borderId="13" xfId="0" applyNumberFormat="1" applyFont="1" applyFill="1" applyBorder="1" applyAlignment="1">
      <alignment vertical="center" justifyLastLine="1"/>
    </xf>
    <xf numFmtId="0" fontId="0" fillId="0" borderId="0" xfId="0" applyAlignment="1">
      <alignment horizontal="right"/>
    </xf>
    <xf numFmtId="0" fontId="2" fillId="0" borderId="10" xfId="0" applyFont="1" applyBorder="1" applyAlignment="1">
      <alignment horizontal="left" vertical="center" justifyLastLine="1"/>
    </xf>
    <xf numFmtId="0" fontId="1" fillId="0" borderId="18" xfId="0" applyFont="1" applyFill="1" applyBorder="1" applyAlignment="1" applyProtection="1">
      <alignment horizontal="centerContinuous" vertical="center"/>
      <protection locked="0"/>
    </xf>
    <xf numFmtId="0" fontId="1" fillId="0" borderId="19" xfId="0" applyFont="1" applyFill="1" applyBorder="1" applyAlignment="1" applyProtection="1">
      <alignment vertical="center" justifyLastLine="1"/>
      <protection locked="0"/>
    </xf>
    <xf numFmtId="3" fontId="2" fillId="0" borderId="20" xfId="0" applyNumberFormat="1" applyFont="1" applyBorder="1" applyAlignment="1">
      <alignment vertical="center" justifyLastLine="1"/>
    </xf>
    <xf numFmtId="0" fontId="2" fillId="0" borderId="20" xfId="0" applyFont="1" applyBorder="1"/>
    <xf numFmtId="3" fontId="2" fillId="0" borderId="10" xfId="0" quotePrefix="1" applyNumberFormat="1" applyFont="1" applyFill="1" applyBorder="1" applyAlignment="1">
      <alignment horizontal="right" vertical="center" justifyLastLine="1"/>
    </xf>
    <xf numFmtId="3" fontId="2" fillId="0" borderId="10" xfId="0" applyNumberFormat="1" applyFont="1" applyFill="1" applyBorder="1" applyAlignment="1">
      <alignment vertical="center" justifyLastLine="1"/>
    </xf>
    <xf numFmtId="3" fontId="2" fillId="0" borderId="13" xfId="0" quotePrefix="1" applyNumberFormat="1" applyFont="1" applyBorder="1" applyAlignment="1">
      <alignment horizontal="right" vertical="center" justifyLastLine="1"/>
    </xf>
    <xf numFmtId="0" fontId="0" fillId="0" borderId="0" xfId="0" applyFill="1"/>
    <xf numFmtId="0" fontId="2" fillId="0" borderId="0" xfId="0" applyNumberFormat="1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10" xfId="0" applyFont="1" applyFill="1" applyBorder="1"/>
    <xf numFmtId="3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justifyLastLine="1"/>
    </xf>
    <xf numFmtId="0" fontId="2" fillId="0" borderId="12" xfId="0" applyFont="1" applyFill="1" applyBorder="1"/>
    <xf numFmtId="0" fontId="2" fillId="0" borderId="3" xfId="0" applyFont="1" applyFill="1" applyBorder="1" applyAlignment="1">
      <alignment horizontal="left" vertical="center" indent="1" justifyLastLine="1"/>
    </xf>
    <xf numFmtId="0" fontId="2" fillId="0" borderId="1" xfId="0" applyFont="1" applyFill="1" applyBorder="1" applyAlignment="1">
      <alignment horizontal="left" vertical="center" indent="1" justifyLastLine="1"/>
    </xf>
    <xf numFmtId="0" fontId="2" fillId="0" borderId="11" xfId="0" applyFont="1" applyFill="1" applyBorder="1"/>
    <xf numFmtId="3" fontId="2" fillId="0" borderId="5" xfId="0" quotePrefix="1" applyNumberFormat="1" applyFont="1" applyFill="1" applyBorder="1" applyAlignment="1">
      <alignment horizontal="right" vertical="center" justifyLastLine="1"/>
    </xf>
    <xf numFmtId="0" fontId="2" fillId="0" borderId="2" xfId="0" applyNumberFormat="1" applyFont="1" applyFill="1" applyBorder="1" applyAlignment="1">
      <alignment horizontal="left" vertical="center" indent="1" justifyLastLine="1"/>
    </xf>
    <xf numFmtId="0" fontId="2" fillId="0" borderId="3" xfId="0" applyFont="1" applyFill="1" applyBorder="1" applyAlignment="1">
      <alignment vertical="center" justifyLastLine="1"/>
    </xf>
    <xf numFmtId="3" fontId="2" fillId="0" borderId="0" xfId="0" applyNumberFormat="1" applyFont="1" applyFill="1" applyAlignment="1">
      <alignment horizontal="left" vertical="center" justifyLastLine="1"/>
    </xf>
    <xf numFmtId="0" fontId="2" fillId="0" borderId="2" xfId="0" applyNumberFormat="1" applyFont="1" applyFill="1" applyBorder="1" applyAlignment="1">
      <alignment horizontal="left" vertical="center" indent="2" justifyLastLine="1"/>
    </xf>
    <xf numFmtId="3" fontId="2" fillId="0" borderId="2" xfId="0" applyNumberFormat="1" applyFont="1" applyFill="1" applyBorder="1" applyAlignment="1">
      <alignment horizontal="left" vertical="center" justifyLastLine="1"/>
    </xf>
    <xf numFmtId="0" fontId="2" fillId="0" borderId="3" xfId="0" applyNumberFormat="1" applyFont="1" applyFill="1" applyBorder="1" applyAlignment="1">
      <alignment horizontal="left" vertical="center" indent="1" justifyLastLine="1"/>
    </xf>
    <xf numFmtId="0" fontId="2" fillId="0" borderId="0" xfId="0" applyNumberFormat="1" applyFont="1" applyFill="1" applyBorder="1" applyAlignment="1">
      <alignment horizontal="left" vertical="center" indent="1" justifyLastLine="1"/>
    </xf>
    <xf numFmtId="3" fontId="2" fillId="0" borderId="5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1" xfId="0" applyFont="1" applyFill="1" applyBorder="1" applyAlignment="1">
      <alignment horizontal="left" vertical="center" indent="2" justifyLastLine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9" xfId="0" applyFont="1" applyFill="1" applyBorder="1" applyAlignment="1">
      <alignment horizontal="left" vertical="center" indent="1" justifyLastLine="1"/>
    </xf>
    <xf numFmtId="0" fontId="2" fillId="0" borderId="10" xfId="0" applyFont="1" applyFill="1" applyBorder="1" applyAlignment="1">
      <alignment horizontal="left" vertical="center" indent="1" justifyLastLine="1"/>
    </xf>
    <xf numFmtId="0" fontId="2" fillId="0" borderId="4" xfId="0" applyFont="1" applyFill="1" applyBorder="1" applyAlignment="1">
      <alignment horizontal="left" vertical="center" indent="1" justifyLastLine="1"/>
    </xf>
    <xf numFmtId="0" fontId="2" fillId="0" borderId="9" xfId="0" applyNumberFormat="1" applyFont="1" applyFill="1" applyBorder="1" applyAlignment="1">
      <alignment horizontal="left" vertical="center" indent="1" justifyLastLine="1"/>
    </xf>
    <xf numFmtId="164" fontId="2" fillId="0" borderId="0" xfId="0" applyNumberFormat="1" applyFont="1" applyBorder="1" applyAlignment="1" applyProtection="1">
      <alignment horizontal="right" vertical="center" justifyLastLine="1"/>
      <protection locked="0"/>
    </xf>
    <xf numFmtId="3" fontId="2" fillId="0" borderId="13" xfId="0" applyNumberFormat="1" applyFont="1" applyBorder="1" applyAlignment="1">
      <alignment horizontal="right" vertical="center" justifyLastLine="1"/>
    </xf>
    <xf numFmtId="164" fontId="2" fillId="0" borderId="0" xfId="0" quotePrefix="1" applyNumberFormat="1" applyFont="1" applyBorder="1" applyAlignment="1" applyProtection="1">
      <alignment horizontal="right" vertical="center" justifyLastLine="1"/>
      <protection locked="0"/>
    </xf>
    <xf numFmtId="3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3" fontId="2" fillId="0" borderId="0" xfId="0" quotePrefix="1" applyNumberFormat="1" applyFont="1" applyBorder="1" applyAlignment="1">
      <alignment horizontal="right"/>
    </xf>
    <xf numFmtId="164" fontId="0" fillId="0" borderId="0" xfId="0" applyNumberFormat="1"/>
    <xf numFmtId="0" fontId="2" fillId="0" borderId="0" xfId="0" applyFont="1" applyBorder="1" applyAlignment="1" applyProtection="1">
      <alignment horizontal="right" vertical="center" justifyLastLine="1"/>
      <protection locked="0"/>
    </xf>
    <xf numFmtId="165" fontId="0" fillId="0" borderId="0" xfId="1" applyNumberFormat="1" applyFont="1" applyFill="1"/>
    <xf numFmtId="3" fontId="3" fillId="0" borderId="0" xfId="0" quotePrefix="1" applyNumberFormat="1" applyFont="1" applyBorder="1" applyAlignment="1">
      <alignment horizontal="left" vertical="center" justifyLastLine="1"/>
    </xf>
    <xf numFmtId="3" fontId="3" fillId="0" borderId="0" xfId="0" applyNumberFormat="1" applyFont="1" applyFill="1" applyBorder="1" applyAlignment="1">
      <alignment horizontal="left" vertical="center" justifyLastLine="1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justifyLastLine="1"/>
      <protection locked="0"/>
    </xf>
    <xf numFmtId="2" fontId="1" fillId="0" borderId="1" xfId="0" applyNumberFormat="1" applyFont="1" applyFill="1" applyBorder="1" applyAlignment="1" applyProtection="1">
      <alignment horizontal="right" vertical="center" justifyLastLine="1"/>
      <protection locked="0"/>
    </xf>
    <xf numFmtId="0" fontId="1" fillId="0" borderId="0" xfId="0" applyFont="1" applyFill="1" applyBorder="1" applyAlignment="1" applyProtection="1">
      <alignment horizontal="right" vertical="center" justifyLastLine="1"/>
      <protection locked="0"/>
    </xf>
    <xf numFmtId="3" fontId="2" fillId="0" borderId="21" xfId="0" quotePrefix="1" applyNumberFormat="1" applyFont="1" applyBorder="1" applyAlignment="1">
      <alignment horizontal="right" vertical="center" justifyLastLine="1"/>
    </xf>
    <xf numFmtId="3" fontId="2" fillId="0" borderId="21" xfId="0" applyNumberFormat="1" applyFont="1" applyBorder="1" applyAlignment="1">
      <alignment horizontal="right" vertical="center" justifyLastLine="1"/>
    </xf>
    <xf numFmtId="0" fontId="2" fillId="0" borderId="21" xfId="0" applyFont="1" applyBorder="1"/>
    <xf numFmtId="3" fontId="2" fillId="0" borderId="21" xfId="0" applyNumberFormat="1" applyFont="1" applyBorder="1" applyAlignment="1">
      <alignment vertical="center" justifyLastLine="1"/>
    </xf>
    <xf numFmtId="0" fontId="0" fillId="0" borderId="21" xfId="0" applyBorder="1"/>
    <xf numFmtId="3" fontId="2" fillId="0" borderId="21" xfId="0" applyNumberFormat="1" applyFont="1" applyFill="1" applyBorder="1" applyAlignment="1">
      <alignment vertical="center" justifyLastLine="1"/>
    </xf>
    <xf numFmtId="2" fontId="1" fillId="0" borderId="19" xfId="0" applyNumberFormat="1" applyFont="1" applyFill="1" applyBorder="1" applyAlignment="1" applyProtection="1">
      <alignment horizontal="right" vertical="center" justifyLastLine="1"/>
      <protection locked="0"/>
    </xf>
    <xf numFmtId="3" fontId="9" fillId="0" borderId="7" xfId="4" applyNumberFormat="1" applyFont="1" applyBorder="1"/>
    <xf numFmtId="3" fontId="2" fillId="0" borderId="7" xfId="0" applyNumberFormat="1" applyFont="1" applyBorder="1" applyAlignment="1">
      <alignment vertical="center" justifyLastLine="1"/>
    </xf>
    <xf numFmtId="164" fontId="2" fillId="0" borderId="0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23" xfId="0" applyFont="1" applyFill="1" applyBorder="1"/>
    <xf numFmtId="0" fontId="2" fillId="0" borderId="22" xfId="0" applyFont="1" applyFill="1" applyBorder="1" applyAlignment="1">
      <alignment horizontal="left" vertical="center" indent="1" justifyLastLine="1"/>
    </xf>
    <xf numFmtId="3" fontId="2" fillId="0" borderId="0" xfId="0" applyNumberFormat="1" applyFont="1" applyFill="1" applyBorder="1" applyAlignment="1">
      <alignment horizontal="left" vertical="center" justifyLastLine="1"/>
    </xf>
    <xf numFmtId="0" fontId="2" fillId="0" borderId="0" xfId="0" applyFont="1" applyFill="1" applyBorder="1"/>
    <xf numFmtId="0" fontId="2" fillId="0" borderId="9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3" fontId="2" fillId="0" borderId="4" xfId="0" quotePrefix="1" applyNumberFormat="1" applyFont="1" applyFill="1" applyBorder="1" applyAlignment="1">
      <alignment horizontal="right" vertical="center" justifyLastLine="1"/>
    </xf>
    <xf numFmtId="0" fontId="2" fillId="0" borderId="4" xfId="0" applyFont="1" applyFill="1" applyBorder="1"/>
    <xf numFmtId="3" fontId="2" fillId="0" borderId="5" xfId="0" applyNumberFormat="1" applyFont="1" applyFill="1" applyBorder="1" applyAlignment="1">
      <alignment horizontal="left" vertical="center" justifyLastLine="1"/>
    </xf>
    <xf numFmtId="0" fontId="2" fillId="0" borderId="5" xfId="0" applyFont="1" applyFill="1" applyBorder="1"/>
    <xf numFmtId="3" fontId="2" fillId="0" borderId="22" xfId="0" quotePrefix="1" applyNumberFormat="1" applyFont="1" applyFill="1" applyBorder="1" applyAlignment="1">
      <alignment horizontal="right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vertical="center" justifyLastLine="1"/>
    </xf>
    <xf numFmtId="3" fontId="2" fillId="0" borderId="24" xfId="0" quotePrefix="1" applyNumberFormat="1" applyFont="1" applyFill="1" applyBorder="1" applyAlignment="1">
      <alignment horizontal="right" vertical="center" justifyLastLine="1"/>
    </xf>
    <xf numFmtId="4" fontId="2" fillId="0" borderId="3" xfId="0" applyNumberFormat="1" applyFont="1" applyFill="1" applyBorder="1" applyAlignment="1">
      <alignment vertical="center" justifyLastLine="1"/>
    </xf>
    <xf numFmtId="3" fontId="2" fillId="0" borderId="0" xfId="0" quotePrefix="1" applyNumberFormat="1" applyFont="1" applyBorder="1" applyAlignment="1">
      <alignment vertical="center" justifyLastLine="1"/>
    </xf>
    <xf numFmtId="3" fontId="0" fillId="0" borderId="0" xfId="0" applyNumberFormat="1" applyBorder="1"/>
    <xf numFmtId="165" fontId="0" fillId="0" borderId="0" xfId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2" fillId="0" borderId="10" xfId="0" quotePrefix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2" fillId="0" borderId="0" xfId="0" quotePrefix="1" applyNumberFormat="1" applyFont="1" applyBorder="1" applyAlignment="1">
      <alignment horizontal="right" vertical="center" justifyLastLine="1"/>
    </xf>
    <xf numFmtId="1" fontId="2" fillId="0" borderId="0" xfId="0" quotePrefix="1" applyNumberFormat="1" applyFont="1" applyAlignment="1">
      <alignment horizontal="right"/>
    </xf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1" fontId="2" fillId="0" borderId="0" xfId="0" quotePrefix="1" applyNumberFormat="1" applyFont="1" applyBorder="1" applyAlignment="1" applyProtection="1">
      <alignment horizontal="right" vertical="center" justifyLastLine="1"/>
      <protection locked="0"/>
    </xf>
    <xf numFmtId="1" fontId="2" fillId="0" borderId="8" xfId="0" quotePrefix="1" applyNumberFormat="1" applyFont="1" applyBorder="1" applyAlignment="1" applyProtection="1">
      <alignment horizontal="right" vertical="center" justifyLastLine="1"/>
      <protection locked="0"/>
    </xf>
    <xf numFmtId="1" fontId="2" fillId="0" borderId="0" xfId="0" applyNumberFormat="1" applyFont="1" applyBorder="1" applyAlignment="1" applyProtection="1">
      <alignment vertical="center" justifyLastLine="1"/>
      <protection locked="0"/>
    </xf>
    <xf numFmtId="1" fontId="2" fillId="0" borderId="22" xfId="0" applyNumberFormat="1" applyFont="1" applyFill="1" applyBorder="1" applyAlignment="1" applyProtection="1">
      <alignment vertical="center" justifyLastLine="1"/>
      <protection locked="0"/>
    </xf>
    <xf numFmtId="1" fontId="2" fillId="0" borderId="2" xfId="0" applyNumberFormat="1" applyFont="1" applyFill="1" applyBorder="1" applyAlignment="1" applyProtection="1">
      <alignment vertical="center" justifyLastLine="1"/>
      <protection locked="0"/>
    </xf>
    <xf numFmtId="1" fontId="9" fillId="0" borderId="2" xfId="0" applyNumberFormat="1" applyFont="1" applyFill="1" applyBorder="1"/>
    <xf numFmtId="1" fontId="2" fillId="0" borderId="2" xfId="0" applyNumberFormat="1" applyFont="1" applyFill="1" applyBorder="1" applyAlignment="1">
      <alignment vertical="center" justifyLastLine="1"/>
    </xf>
    <xf numFmtId="0" fontId="2" fillId="0" borderId="0" xfId="0" quotePrefix="1" applyFont="1"/>
    <xf numFmtId="166" fontId="2" fillId="0" borderId="0" xfId="0" quotePrefix="1" applyNumberFormat="1" applyFont="1" applyAlignment="1">
      <alignment horizontal="right"/>
    </xf>
    <xf numFmtId="167" fontId="2" fillId="0" borderId="0" xfId="1" applyNumberFormat="1" applyFont="1" applyBorder="1" applyAlignment="1" applyProtection="1">
      <alignment vertical="center" justifyLastLine="1"/>
      <protection locked="0"/>
    </xf>
    <xf numFmtId="168" fontId="2" fillId="0" borderId="0" xfId="0" quotePrefix="1" applyNumberFormat="1" applyFont="1" applyBorder="1" applyAlignment="1" applyProtection="1">
      <alignment horizontal="right" vertical="center" justifyLastLine="1"/>
      <protection locked="0"/>
    </xf>
    <xf numFmtId="3" fontId="0" fillId="0" borderId="0" xfId="0" applyNumberFormat="1" applyFill="1"/>
    <xf numFmtId="3" fontId="2" fillId="0" borderId="0" xfId="0" quotePrefix="1" applyNumberFormat="1" applyFont="1"/>
    <xf numFmtId="164" fontId="2" fillId="0" borderId="0" xfId="0" applyNumberFormat="1" applyFont="1" applyBorder="1" applyAlignment="1">
      <alignment vertical="center" justifyLastLine="1"/>
    </xf>
    <xf numFmtId="165" fontId="0" fillId="0" borderId="0" xfId="0" applyNumberFormat="1" applyBorder="1"/>
    <xf numFmtId="165" fontId="0" fillId="0" borderId="0" xfId="0" applyNumberFormat="1" applyFill="1" applyBorder="1"/>
    <xf numFmtId="3" fontId="3" fillId="0" borderId="7" xfId="0" applyNumberFormat="1" applyFont="1" applyBorder="1" applyAlignment="1">
      <alignment vertical="center" justifyLastLine="1"/>
    </xf>
    <xf numFmtId="164" fontId="9" fillId="0" borderId="0" xfId="4" quotePrefix="1" applyNumberFormat="1" applyFont="1" applyAlignment="1">
      <alignment horizontal="right"/>
    </xf>
    <xf numFmtId="167" fontId="2" fillId="0" borderId="0" xfId="1" applyNumberFormat="1" applyFont="1" applyBorder="1" applyAlignment="1" applyProtection="1">
      <alignment horizontal="right" vertical="center" justifyLastLine="1"/>
      <protection locked="0"/>
    </xf>
    <xf numFmtId="165" fontId="0" fillId="0" borderId="0" xfId="1" applyNumberFormat="1" applyFont="1" applyFill="1" applyBorder="1"/>
    <xf numFmtId="3" fontId="2" fillId="0" borderId="25" xfId="0" applyNumberFormat="1" applyFont="1" applyFill="1" applyBorder="1" applyAlignment="1">
      <alignment horizontal="left" vertical="center" justifyLastLine="1"/>
    </xf>
    <xf numFmtId="3" fontId="2" fillId="0" borderId="13" xfId="0" quotePrefix="1" applyNumberFormat="1" applyFont="1" applyFill="1" applyBorder="1" applyAlignment="1">
      <alignment horizontal="right" vertical="center" justifyLastLine="1"/>
    </xf>
    <xf numFmtId="4" fontId="2" fillId="0" borderId="26" xfId="0" applyNumberFormat="1" applyFont="1" applyFill="1" applyBorder="1" applyAlignment="1">
      <alignment vertical="center" justifyLastLine="1"/>
    </xf>
    <xf numFmtId="4" fontId="1" fillId="0" borderId="26" xfId="0" applyNumberFormat="1" applyFont="1" applyFill="1" applyBorder="1" applyAlignment="1" applyProtection="1">
      <alignment vertical="center" justifyLastLine="1"/>
    </xf>
    <xf numFmtId="4" fontId="1" fillId="0" borderId="27" xfId="0" applyNumberFormat="1" applyFont="1" applyFill="1" applyBorder="1" applyAlignment="1" applyProtection="1">
      <alignment vertical="center" justifyLastLine="1"/>
    </xf>
    <xf numFmtId="4" fontId="2" fillId="0" borderId="27" xfId="0" applyNumberFormat="1" applyFont="1" applyFill="1" applyBorder="1" applyAlignment="1">
      <alignment horizontal="right" vertical="center" justifyLastLine="1"/>
    </xf>
    <xf numFmtId="3" fontId="9" fillId="0" borderId="27" xfId="4" applyNumberFormat="1" applyFont="1" applyBorder="1"/>
    <xf numFmtId="3" fontId="2" fillId="0" borderId="27" xfId="0" applyNumberFormat="1" applyFont="1" applyBorder="1" applyAlignment="1">
      <alignment vertical="center" justifyLastLine="1"/>
    </xf>
    <xf numFmtId="164" fontId="0" fillId="0" borderId="0" xfId="0" applyNumberFormat="1" applyBorder="1"/>
    <xf numFmtId="165" fontId="2" fillId="0" borderId="0" xfId="1" quotePrefix="1" applyNumberFormat="1" applyFont="1" applyBorder="1" applyAlignment="1">
      <alignment horizontal="right" vertical="center" justifyLastLine="1"/>
    </xf>
    <xf numFmtId="165" fontId="2" fillId="0" borderId="0" xfId="1" applyNumberFormat="1" applyFont="1" applyBorder="1" applyAlignment="1">
      <alignment horizontal="right" vertical="center" justifyLastLine="1"/>
    </xf>
    <xf numFmtId="1" fontId="0" fillId="0" borderId="0" xfId="0" applyNumberFormat="1"/>
    <xf numFmtId="166" fontId="0" fillId="0" borderId="0" xfId="0" applyNumberFormat="1"/>
    <xf numFmtId="0" fontId="2" fillId="0" borderId="0" xfId="0" quotePrefix="1" applyFont="1" applyBorder="1" applyAlignment="1" applyProtection="1">
      <alignment horizontal="left" vertical="center" justifyLastLine="1"/>
      <protection locked="0"/>
    </xf>
    <xf numFmtId="3" fontId="2" fillId="0" borderId="28" xfId="0" quotePrefix="1" applyNumberFormat="1" applyFont="1" applyFill="1" applyBorder="1" applyAlignment="1">
      <alignment horizontal="left" vertical="center" justifyLastLine="1"/>
    </xf>
    <xf numFmtId="3" fontId="2" fillId="0" borderId="28" xfId="0" applyNumberFormat="1" applyFont="1" applyFill="1" applyBorder="1" applyAlignment="1">
      <alignment horizontal="left" vertical="center" justifyLastLine="1"/>
    </xf>
    <xf numFmtId="0" fontId="0" fillId="0" borderId="11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 justifyLastLine="1"/>
    </xf>
    <xf numFmtId="3" fontId="9" fillId="0" borderId="11" xfId="4" applyNumberFormat="1" applyFont="1" applyBorder="1"/>
    <xf numFmtId="0" fontId="12" fillId="0" borderId="0" xfId="6" applyFont="1"/>
    <xf numFmtId="0" fontId="2" fillId="0" borderId="0" xfId="6" applyFont="1"/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7">
    <cellStyle name="Comma" xfId="1" builtinId="3"/>
    <cellStyle name="Comma 2" xfId="2"/>
    <cellStyle name="Currency 3" xfId="3"/>
    <cellStyle name="Normal" xfId="0" builtinId="0"/>
    <cellStyle name="Normal 2" xfId="6"/>
    <cellStyle name="Normal 2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57150</xdr:rowOff>
        </xdr:from>
        <xdr:to>
          <xdr:col>1</xdr:col>
          <xdr:colOff>438150</xdr:colOff>
          <xdr:row>12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33203125" style="339"/>
  </cols>
  <sheetData>
    <row r="6" spans="1:1" ht="11.25" customHeight="1" x14ac:dyDescent="0.2">
      <c r="A6" s="338" t="s">
        <v>217</v>
      </c>
    </row>
    <row r="7" spans="1:1" ht="11.25" customHeight="1" x14ac:dyDescent="0.2">
      <c r="A7" s="339" t="s">
        <v>218</v>
      </c>
    </row>
    <row r="14" spans="1:1" ht="11.25" customHeight="1" x14ac:dyDescent="0.2">
      <c r="A14" s="339" t="s">
        <v>216</v>
      </c>
    </row>
    <row r="20" spans="1:1" ht="11.25" customHeight="1" x14ac:dyDescent="0.2">
      <c r="A20" s="33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57150</xdr:colOff>
                <xdr:row>7</xdr:row>
                <xdr:rowOff>57150</xdr:rowOff>
              </from>
              <to>
                <xdr:col>1</xdr:col>
                <xdr:colOff>438150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115" zoomScaleNormal="115" workbookViewId="0">
      <selection activeCell="A32" sqref="A1:M32"/>
    </sheetView>
  </sheetViews>
  <sheetFormatPr defaultRowHeight="11.25" customHeight="1" x14ac:dyDescent="0.2"/>
  <cols>
    <col min="1" max="1" width="57.5" style="2" bestFit="1" customWidth="1"/>
    <col min="2" max="2" width="1.83203125" style="2" customWidth="1"/>
    <col min="3" max="3" width="11.33203125" style="2" bestFit="1" customWidth="1"/>
    <col min="4" max="4" width="1.83203125" style="2" customWidth="1"/>
    <col min="5" max="5" width="10" style="2" customWidth="1"/>
    <col min="6" max="6" width="1.83203125" style="2" customWidth="1"/>
    <col min="7" max="7" width="27.83203125" style="2" customWidth="1"/>
    <col min="8" max="8" width="1.83203125" style="2" customWidth="1"/>
    <col min="9" max="9" width="11.33203125" style="215" bestFit="1" customWidth="1"/>
    <col min="10" max="10" width="1.83203125" style="215" customWidth="1"/>
    <col min="11" max="11" width="10" style="215" bestFit="1" customWidth="1"/>
    <col min="12" max="12" width="1.83203125" style="215" customWidth="1"/>
    <col min="13" max="13" width="27.6640625" style="215" bestFit="1" customWidth="1"/>
    <col min="14" max="14" width="9.33203125" style="215"/>
    <col min="15" max="16" width="10.5" style="215" bestFit="1" customWidth="1"/>
    <col min="17" max="17" width="9.33203125" style="215"/>
    <col min="18" max="18" width="11.6640625" style="215" bestFit="1" customWidth="1"/>
    <col min="19" max="16384" width="9.33203125" style="215"/>
  </cols>
  <sheetData>
    <row r="1" spans="1:18" ht="11.25" customHeight="1" x14ac:dyDescent="0.2">
      <c r="A1" s="216" t="s">
        <v>93</v>
      </c>
      <c r="B1" s="216"/>
      <c r="C1" s="216"/>
      <c r="D1" s="216"/>
      <c r="E1" s="216"/>
      <c r="F1" s="216"/>
      <c r="G1" s="3"/>
      <c r="H1" s="216"/>
      <c r="I1" s="217"/>
      <c r="J1" s="217"/>
      <c r="K1" s="217"/>
      <c r="L1" s="217"/>
      <c r="M1" s="217"/>
    </row>
    <row r="2" spans="1:18" ht="11.25" customHeight="1" x14ac:dyDescent="0.2">
      <c r="A2" s="216" t="s">
        <v>112</v>
      </c>
      <c r="B2" s="216"/>
      <c r="C2" s="216"/>
      <c r="D2" s="216"/>
      <c r="E2" s="216"/>
      <c r="F2" s="216"/>
      <c r="G2" s="216"/>
      <c r="H2" s="3"/>
      <c r="I2" s="217"/>
      <c r="J2" s="217"/>
      <c r="K2" s="217"/>
      <c r="L2" s="217"/>
      <c r="M2" s="217"/>
    </row>
    <row r="3" spans="1:18" ht="11.25" customHeight="1" x14ac:dyDescent="0.2">
      <c r="A3" s="218" t="s">
        <v>193</v>
      </c>
      <c r="B3" s="218"/>
      <c r="C3" s="218"/>
      <c r="D3" s="218"/>
      <c r="E3" s="218"/>
      <c r="F3" s="218"/>
      <c r="G3" s="218"/>
      <c r="H3" s="3"/>
      <c r="I3" s="217"/>
      <c r="J3" s="217"/>
      <c r="K3" s="217"/>
      <c r="L3" s="217"/>
      <c r="M3" s="217"/>
    </row>
    <row r="4" spans="1:18" ht="11.25" customHeight="1" x14ac:dyDescent="0.2">
      <c r="A4" s="219"/>
      <c r="B4" s="219"/>
      <c r="C4" s="219"/>
      <c r="D4" s="219"/>
      <c r="E4" s="219"/>
      <c r="F4" s="219"/>
      <c r="G4" s="219"/>
      <c r="H4" s="3"/>
      <c r="I4" s="217"/>
      <c r="J4" s="217"/>
      <c r="K4" s="217"/>
      <c r="L4" s="217"/>
      <c r="M4" s="217"/>
    </row>
    <row r="5" spans="1:18" ht="11.25" customHeight="1" x14ac:dyDescent="0.2">
      <c r="A5" s="218"/>
      <c r="B5" s="218"/>
      <c r="C5" s="218"/>
      <c r="D5" s="218"/>
      <c r="E5" s="218"/>
      <c r="F5" s="218"/>
      <c r="G5" s="218"/>
      <c r="H5" s="220"/>
      <c r="I5" s="342" t="s">
        <v>184</v>
      </c>
      <c r="J5" s="342"/>
      <c r="K5" s="342"/>
      <c r="L5" s="342"/>
      <c r="M5" s="342"/>
    </row>
    <row r="6" spans="1:18" ht="11.25" customHeight="1" x14ac:dyDescent="0.2">
      <c r="A6" s="3"/>
      <c r="B6" s="3"/>
      <c r="C6" s="3"/>
      <c r="D6" s="3"/>
      <c r="E6" s="3"/>
      <c r="F6" s="3"/>
      <c r="G6" s="3" t="s">
        <v>94</v>
      </c>
      <c r="I6" s="3"/>
      <c r="J6" s="3"/>
      <c r="K6" s="3"/>
      <c r="L6" s="3"/>
      <c r="M6" s="3" t="s">
        <v>94</v>
      </c>
    </row>
    <row r="7" spans="1:18" ht="11.25" customHeight="1" x14ac:dyDescent="0.2">
      <c r="A7" s="86"/>
      <c r="B7" s="86"/>
      <c r="C7" s="150"/>
      <c r="D7" s="11"/>
      <c r="E7" s="150"/>
      <c r="F7" s="11"/>
      <c r="G7" s="86" t="s">
        <v>95</v>
      </c>
      <c r="I7" s="150"/>
      <c r="J7" s="11"/>
      <c r="K7" s="150"/>
      <c r="L7" s="11"/>
      <c r="M7" s="86" t="s">
        <v>95</v>
      </c>
    </row>
    <row r="8" spans="1:18" ht="11.25" customHeight="1" x14ac:dyDescent="0.2">
      <c r="A8" s="86"/>
      <c r="B8" s="86"/>
      <c r="C8" s="150" t="s">
        <v>96</v>
      </c>
      <c r="D8" s="86"/>
      <c r="E8" s="150" t="s">
        <v>154</v>
      </c>
      <c r="F8" s="86"/>
      <c r="G8" s="86" t="s">
        <v>97</v>
      </c>
      <c r="I8" s="150" t="s">
        <v>96</v>
      </c>
      <c r="J8" s="86"/>
      <c r="K8" s="150" t="s">
        <v>154</v>
      </c>
      <c r="L8" s="86"/>
      <c r="M8" s="86" t="s">
        <v>97</v>
      </c>
    </row>
    <row r="9" spans="1:18" ht="11.25" customHeight="1" x14ac:dyDescent="0.2">
      <c r="A9" s="17" t="s">
        <v>98</v>
      </c>
      <c r="B9" s="17"/>
      <c r="C9" s="221" t="s">
        <v>83</v>
      </c>
      <c r="D9" s="222"/>
      <c r="E9" s="221" t="s">
        <v>84</v>
      </c>
      <c r="F9" s="222"/>
      <c r="G9" s="17" t="s">
        <v>155</v>
      </c>
      <c r="H9" s="223"/>
      <c r="I9" s="221" t="s">
        <v>83</v>
      </c>
      <c r="J9" s="222"/>
      <c r="K9" s="221" t="s">
        <v>84</v>
      </c>
      <c r="L9" s="222"/>
      <c r="M9" s="17" t="s">
        <v>155</v>
      </c>
      <c r="O9" s="215" t="s">
        <v>35</v>
      </c>
    </row>
    <row r="10" spans="1:18" ht="11.25" customHeight="1" x14ac:dyDescent="0.2">
      <c r="A10" s="10" t="s">
        <v>99</v>
      </c>
      <c r="B10" s="10"/>
      <c r="C10" s="82"/>
      <c r="D10" s="82"/>
      <c r="E10" s="82"/>
      <c r="F10" s="82"/>
      <c r="G10" s="82"/>
      <c r="I10" s="82"/>
      <c r="J10" s="82"/>
      <c r="K10" s="82"/>
      <c r="L10" s="82"/>
      <c r="M10" s="82"/>
    </row>
    <row r="11" spans="1:18" ht="11.25" customHeight="1" x14ac:dyDescent="0.2">
      <c r="A11" s="224" t="s">
        <v>100</v>
      </c>
      <c r="B11" s="225"/>
      <c r="C11" s="119">
        <v>1500</v>
      </c>
      <c r="D11" s="119"/>
      <c r="E11" s="120">
        <v>1140</v>
      </c>
      <c r="F11" s="120"/>
      <c r="G11" s="319" t="s">
        <v>196</v>
      </c>
      <c r="H11" s="223"/>
      <c r="I11" s="119">
        <v>19100</v>
      </c>
      <c r="J11" s="119"/>
      <c r="K11" s="120">
        <v>13500</v>
      </c>
      <c r="L11" s="120"/>
      <c r="M11" s="232" t="s">
        <v>207</v>
      </c>
      <c r="O11" s="256"/>
    </row>
    <row r="12" spans="1:18" ht="11.25" customHeight="1" x14ac:dyDescent="0.2">
      <c r="A12" s="278" t="s">
        <v>136</v>
      </c>
      <c r="B12" s="121"/>
      <c r="C12" s="128"/>
      <c r="D12" s="128"/>
      <c r="E12" s="273"/>
      <c r="F12" s="273"/>
      <c r="G12" s="276"/>
      <c r="H12" s="277"/>
      <c r="I12" s="128"/>
      <c r="J12" s="128"/>
      <c r="K12" s="273"/>
      <c r="L12" s="273"/>
      <c r="M12" s="276"/>
      <c r="O12" s="256"/>
    </row>
    <row r="13" spans="1:18" ht="11.25" customHeight="1" x14ac:dyDescent="0.2">
      <c r="A13" s="279" t="s">
        <v>137</v>
      </c>
      <c r="B13" s="275"/>
      <c r="C13" s="81" t="s">
        <v>115</v>
      </c>
      <c r="D13" s="119"/>
      <c r="E13" s="81" t="s">
        <v>115</v>
      </c>
      <c r="F13" s="120"/>
      <c r="G13" s="333" t="s">
        <v>115</v>
      </c>
      <c r="H13" s="274"/>
      <c r="I13" s="287">
        <v>12</v>
      </c>
      <c r="J13" s="119"/>
      <c r="K13" s="284">
        <v>47</v>
      </c>
      <c r="L13" s="120"/>
      <c r="M13" s="302" t="s">
        <v>169</v>
      </c>
      <c r="O13" s="256"/>
      <c r="R13" s="310"/>
    </row>
    <row r="14" spans="1:18" ht="11.25" customHeight="1" x14ac:dyDescent="0.2">
      <c r="A14" s="224" t="s">
        <v>102</v>
      </c>
      <c r="B14" s="225"/>
      <c r="C14" s="227">
        <v>93</v>
      </c>
      <c r="D14" s="81"/>
      <c r="E14" s="280">
        <v>211</v>
      </c>
      <c r="F14" s="81"/>
      <c r="G14" s="230" t="s">
        <v>197</v>
      </c>
      <c r="H14" s="281"/>
      <c r="I14" s="81">
        <v>736</v>
      </c>
      <c r="J14" s="81"/>
      <c r="K14" s="81">
        <v>1840</v>
      </c>
      <c r="L14" s="81"/>
      <c r="M14" s="230" t="s">
        <v>208</v>
      </c>
      <c r="O14" s="256"/>
      <c r="P14" s="256"/>
      <c r="Q14" s="256"/>
    </row>
    <row r="15" spans="1:18" ht="11.25" customHeight="1" x14ac:dyDescent="0.2">
      <c r="A15" s="228" t="s">
        <v>103</v>
      </c>
      <c r="B15" s="229"/>
      <c r="C15" s="227">
        <v>96</v>
      </c>
      <c r="D15" s="227"/>
      <c r="E15" s="227">
        <v>219</v>
      </c>
      <c r="F15" s="227"/>
      <c r="G15" s="282" t="s">
        <v>198</v>
      </c>
      <c r="H15" s="283"/>
      <c r="I15" s="227">
        <v>1160</v>
      </c>
      <c r="J15" s="227"/>
      <c r="K15" s="227">
        <v>2720</v>
      </c>
      <c r="L15" s="227"/>
      <c r="M15" s="282" t="s">
        <v>209</v>
      </c>
      <c r="O15" s="256"/>
      <c r="P15" s="256"/>
      <c r="Q15" s="256"/>
      <c r="R15" s="310"/>
    </row>
    <row r="16" spans="1:18" ht="11.25" customHeight="1" x14ac:dyDescent="0.2">
      <c r="A16" s="244" t="s">
        <v>104</v>
      </c>
      <c r="B16" s="121"/>
      <c r="C16" s="123"/>
      <c r="D16" s="123"/>
      <c r="E16" s="123"/>
      <c r="F16" s="123"/>
      <c r="G16" s="125"/>
      <c r="I16" s="123"/>
      <c r="J16" s="123"/>
      <c r="K16" s="123"/>
      <c r="L16" s="123"/>
      <c r="M16" s="125"/>
      <c r="O16" s="256"/>
      <c r="P16" s="256"/>
      <c r="Q16" s="256"/>
    </row>
    <row r="17" spans="1:17" ht="11.25" customHeight="1" x14ac:dyDescent="0.2">
      <c r="A17" s="231" t="s">
        <v>105</v>
      </c>
      <c r="B17" s="231"/>
      <c r="C17" s="126">
        <v>5690</v>
      </c>
      <c r="D17" s="126"/>
      <c r="E17" s="126">
        <v>4640</v>
      </c>
      <c r="F17" s="126"/>
      <c r="G17" s="334" t="s">
        <v>206</v>
      </c>
      <c r="H17" s="223"/>
      <c r="I17" s="126">
        <v>58200</v>
      </c>
      <c r="J17" s="126"/>
      <c r="K17" s="126">
        <v>48900</v>
      </c>
      <c r="L17" s="126"/>
      <c r="M17" s="232" t="s">
        <v>210</v>
      </c>
      <c r="P17" s="256"/>
      <c r="Q17" s="256"/>
    </row>
    <row r="18" spans="1:17" ht="11.25" customHeight="1" x14ac:dyDescent="0.2">
      <c r="A18" s="11" t="s">
        <v>106</v>
      </c>
      <c r="B18" s="11"/>
      <c r="C18" s="127"/>
      <c r="D18" s="127"/>
      <c r="E18" s="127"/>
      <c r="F18" s="127"/>
      <c r="G18" s="10"/>
      <c r="I18" s="127"/>
      <c r="J18" s="127"/>
      <c r="K18" s="127"/>
      <c r="L18" s="127"/>
      <c r="M18" s="10"/>
      <c r="O18" s="256"/>
      <c r="P18" s="256"/>
      <c r="Q18" s="256"/>
    </row>
    <row r="19" spans="1:17" ht="11.25" customHeight="1" x14ac:dyDescent="0.2">
      <c r="A19" s="233" t="s">
        <v>107</v>
      </c>
      <c r="B19" s="234"/>
      <c r="C19" s="128">
        <v>326</v>
      </c>
      <c r="D19" s="128"/>
      <c r="E19" s="128">
        <v>602</v>
      </c>
      <c r="F19" s="154"/>
      <c r="G19" s="303" t="s">
        <v>199</v>
      </c>
      <c r="I19" s="128">
        <v>4130</v>
      </c>
      <c r="J19" s="128"/>
      <c r="K19" s="128">
        <v>7240</v>
      </c>
      <c r="L19" s="154"/>
      <c r="M19" s="303" t="s">
        <v>211</v>
      </c>
      <c r="P19" s="256"/>
      <c r="Q19" s="256"/>
    </row>
    <row r="20" spans="1:17" ht="11.25" customHeight="1" x14ac:dyDescent="0.2">
      <c r="A20" s="224" t="s">
        <v>100</v>
      </c>
      <c r="B20" s="224"/>
      <c r="C20" s="129">
        <v>332</v>
      </c>
      <c r="D20" s="129"/>
      <c r="E20" s="129">
        <v>656</v>
      </c>
      <c r="F20" s="154"/>
      <c r="G20" s="303" t="s">
        <v>200</v>
      </c>
      <c r="H20" s="226"/>
      <c r="I20" s="129">
        <v>5290</v>
      </c>
      <c r="J20" s="129"/>
      <c r="K20" s="129">
        <v>10500</v>
      </c>
      <c r="L20" s="154"/>
      <c r="M20" s="303" t="s">
        <v>212</v>
      </c>
      <c r="O20" s="256"/>
      <c r="P20" s="256"/>
      <c r="Q20" s="256"/>
    </row>
    <row r="21" spans="1:17" ht="11.25" customHeight="1" x14ac:dyDescent="0.2">
      <c r="A21" s="243" t="s">
        <v>101</v>
      </c>
      <c r="B21" s="121"/>
      <c r="C21" s="127"/>
      <c r="D21" s="131"/>
      <c r="E21" s="122"/>
      <c r="F21" s="124"/>
      <c r="G21" s="10"/>
      <c r="I21" s="128"/>
      <c r="J21" s="128"/>
      <c r="K21" s="128"/>
      <c r="L21" s="124"/>
      <c r="M21" s="10"/>
      <c r="P21" s="256"/>
      <c r="Q21" s="256"/>
    </row>
    <row r="22" spans="1:17" ht="11.25" customHeight="1" x14ac:dyDescent="0.2">
      <c r="A22" s="242" t="s">
        <v>108</v>
      </c>
      <c r="B22" s="121"/>
      <c r="C22" s="128">
        <v>4</v>
      </c>
      <c r="D22" s="124"/>
      <c r="E22" s="124">
        <v>19</v>
      </c>
      <c r="F22" s="126"/>
      <c r="G22" s="303" t="s">
        <v>175</v>
      </c>
      <c r="I22" s="128">
        <v>102</v>
      </c>
      <c r="J22" s="128"/>
      <c r="K22" s="128">
        <v>263</v>
      </c>
      <c r="L22" s="126"/>
      <c r="M22" s="303" t="s">
        <v>201</v>
      </c>
    </row>
    <row r="23" spans="1:17" ht="11.25" customHeight="1" x14ac:dyDescent="0.2">
      <c r="A23" s="233" t="s">
        <v>109</v>
      </c>
      <c r="B23" s="224"/>
      <c r="C23" s="194">
        <v>236</v>
      </c>
      <c r="D23" s="129"/>
      <c r="E23" s="129">
        <v>683</v>
      </c>
      <c r="F23" s="235"/>
      <c r="G23" s="304" t="s">
        <v>202</v>
      </c>
      <c r="H23" s="226"/>
      <c r="I23" s="129">
        <v>3200</v>
      </c>
      <c r="J23" s="129"/>
      <c r="K23" s="129">
        <v>9060</v>
      </c>
      <c r="L23" s="235"/>
      <c r="M23" s="304" t="s">
        <v>213</v>
      </c>
    </row>
    <row r="24" spans="1:17" ht="11.25" customHeight="1" x14ac:dyDescent="0.2">
      <c r="A24" s="228" t="s">
        <v>110</v>
      </c>
      <c r="B24" s="229"/>
      <c r="C24" s="195">
        <v>101</v>
      </c>
      <c r="D24" s="129"/>
      <c r="E24" s="129">
        <v>276</v>
      </c>
      <c r="F24" s="235"/>
      <c r="G24" s="304" t="s">
        <v>203</v>
      </c>
      <c r="H24" s="226"/>
      <c r="I24" s="129">
        <v>804</v>
      </c>
      <c r="J24" s="129"/>
      <c r="K24" s="129">
        <v>3310</v>
      </c>
      <c r="L24" s="235"/>
      <c r="M24" s="232" t="s">
        <v>204</v>
      </c>
    </row>
    <row r="25" spans="1:17" ht="11.25" customHeight="1" x14ac:dyDescent="0.2">
      <c r="A25" s="245" t="s">
        <v>104</v>
      </c>
      <c r="B25" s="246"/>
      <c r="C25" s="127"/>
      <c r="D25" s="131"/>
      <c r="E25" s="122"/>
      <c r="F25" s="124"/>
      <c r="G25" s="10"/>
      <c r="H25" s="127"/>
      <c r="I25" s="131"/>
      <c r="J25" s="122"/>
      <c r="K25" s="124"/>
      <c r="L25" s="10"/>
      <c r="M25" s="127"/>
    </row>
    <row r="26" spans="1:17" ht="11.25" customHeight="1" x14ac:dyDescent="0.2">
      <c r="A26" s="236" t="s">
        <v>105</v>
      </c>
      <c r="B26" s="225"/>
      <c r="C26" s="196">
        <v>1710</v>
      </c>
      <c r="D26" s="126"/>
      <c r="E26" s="126">
        <v>2600</v>
      </c>
      <c r="F26" s="126"/>
      <c r="G26" s="303" t="s">
        <v>205</v>
      </c>
      <c r="H26" s="223"/>
      <c r="I26" s="126">
        <v>21500</v>
      </c>
      <c r="J26" s="126"/>
      <c r="K26" s="126">
        <v>20500</v>
      </c>
      <c r="L26" s="126"/>
      <c r="M26" s="305" t="s">
        <v>214</v>
      </c>
    </row>
    <row r="27" spans="1:17" ht="11.25" customHeight="1" x14ac:dyDescent="0.2">
      <c r="A27" s="179" t="s">
        <v>116</v>
      </c>
      <c r="B27" s="237"/>
      <c r="C27" s="237"/>
      <c r="D27" s="237"/>
      <c r="E27" s="237"/>
      <c r="F27" s="237"/>
      <c r="G27" s="237"/>
      <c r="H27" s="131"/>
      <c r="I27" s="238"/>
      <c r="J27" s="238"/>
      <c r="K27" s="238"/>
      <c r="L27" s="238"/>
      <c r="M27" s="238"/>
    </row>
    <row r="28" spans="1:17" ht="11.25" customHeight="1" x14ac:dyDescent="0.2">
      <c r="A28" s="237" t="s">
        <v>111</v>
      </c>
      <c r="B28" s="237"/>
      <c r="C28" s="237"/>
      <c r="D28" s="237"/>
      <c r="E28" s="237"/>
      <c r="F28" s="237"/>
      <c r="G28" s="237"/>
      <c r="H28" s="131"/>
      <c r="I28" s="238"/>
      <c r="J28" s="238"/>
      <c r="K28" s="238"/>
      <c r="L28" s="238"/>
      <c r="M28" s="238"/>
    </row>
    <row r="29" spans="1:17" ht="11.25" customHeight="1" x14ac:dyDescent="0.2">
      <c r="A29" s="134" t="s">
        <v>145</v>
      </c>
      <c r="B29" s="134"/>
      <c r="C29" s="134"/>
      <c r="D29" s="134"/>
      <c r="E29" s="134"/>
      <c r="F29" s="135"/>
      <c r="G29" s="136"/>
      <c r="H29" s="136"/>
      <c r="I29" s="136"/>
      <c r="J29" s="238"/>
      <c r="K29" s="238"/>
      <c r="L29" s="238"/>
      <c r="M29" s="238"/>
    </row>
    <row r="30" spans="1:17" ht="11.25" customHeight="1" x14ac:dyDescent="0.2">
      <c r="A30" s="239" t="s">
        <v>153</v>
      </c>
      <c r="B30" s="239"/>
      <c r="C30" s="239"/>
      <c r="D30" s="239"/>
      <c r="E30" s="239"/>
      <c r="F30" s="239"/>
      <c r="G30" s="239"/>
      <c r="H30" s="131"/>
      <c r="I30" s="238"/>
      <c r="J30" s="238"/>
      <c r="K30" s="238"/>
      <c r="L30" s="238"/>
      <c r="M30" s="238"/>
    </row>
    <row r="31" spans="1:17" ht="11.25" customHeight="1" x14ac:dyDescent="0.2">
      <c r="A31" s="239"/>
      <c r="B31" s="239"/>
      <c r="C31" s="239"/>
      <c r="D31" s="239"/>
      <c r="E31" s="239"/>
      <c r="F31" s="239"/>
      <c r="G31" s="239"/>
      <c r="H31" s="131"/>
      <c r="I31" s="238"/>
      <c r="J31" s="238"/>
      <c r="K31" s="238"/>
      <c r="L31" s="238"/>
      <c r="M31" s="238"/>
    </row>
    <row r="32" spans="1:17" ht="11.25" customHeight="1" x14ac:dyDescent="0.2">
      <c r="A32" s="240" t="s">
        <v>34</v>
      </c>
      <c r="B32" s="240"/>
      <c r="C32" s="240"/>
      <c r="D32" s="240"/>
      <c r="E32" s="240"/>
      <c r="F32" s="240"/>
      <c r="G32" s="240"/>
      <c r="H32" s="131"/>
      <c r="I32" s="238"/>
    </row>
    <row r="33" spans="1:7" ht="11.25" customHeight="1" x14ac:dyDescent="0.2">
      <c r="A33" s="241"/>
      <c r="B33" s="241"/>
      <c r="C33" s="241"/>
      <c r="D33" s="241"/>
      <c r="E33" s="241"/>
      <c r="F33" s="241"/>
      <c r="G33" s="241"/>
    </row>
  </sheetData>
  <mergeCells count="1">
    <mergeCell ref="I5:M5"/>
  </mergeCells>
  <printOptions horizontalCentered="1"/>
  <pageMargins left="0.5" right="0.5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15" zoomScaleNormal="115" workbookViewId="0">
      <selection activeCell="Q11" sqref="Q11"/>
    </sheetView>
  </sheetViews>
  <sheetFormatPr defaultRowHeight="11.25" customHeight="1" x14ac:dyDescent="0.2"/>
  <cols>
    <col min="1" max="1" width="39.1640625" style="2" customWidth="1"/>
    <col min="2" max="2" width="48.5" style="2" customWidth="1"/>
    <col min="3" max="3" width="1.83203125" style="2" customWidth="1"/>
    <col min="4" max="4" width="8.1640625" style="2" bestFit="1" customWidth="1"/>
    <col min="5" max="5" width="1.83203125" style="2" customWidth="1"/>
    <col min="6" max="6" width="8.1640625" style="2" bestFit="1" customWidth="1"/>
    <col min="7" max="7" width="1.83203125" style="2" customWidth="1"/>
    <col min="8" max="8" width="8.1640625" style="2" bestFit="1" customWidth="1"/>
    <col min="9" max="9" width="9.33203125" style="2"/>
  </cols>
  <sheetData>
    <row r="1" spans="1:9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50"/>
    </row>
    <row r="2" spans="1:9" ht="11.25" customHeight="1" x14ac:dyDescent="0.2">
      <c r="A2" s="1" t="s">
        <v>180</v>
      </c>
      <c r="B2" s="1"/>
      <c r="C2" s="1"/>
      <c r="D2" s="1"/>
      <c r="E2" s="1"/>
      <c r="F2" s="1"/>
      <c r="G2" s="1"/>
      <c r="H2" s="1"/>
      <c r="I2" s="150"/>
    </row>
    <row r="3" spans="1:9" ht="11.25" customHeight="1" x14ac:dyDescent="0.2">
      <c r="A3" s="151"/>
      <c r="B3" s="208"/>
      <c r="C3" s="152"/>
      <c r="D3" s="152"/>
      <c r="E3" s="152"/>
      <c r="F3" s="152"/>
      <c r="G3" s="152"/>
      <c r="H3" s="152"/>
      <c r="I3" s="150"/>
    </row>
    <row r="4" spans="1:9" ht="11.25" customHeight="1" x14ac:dyDescent="0.2">
      <c r="A4" s="4"/>
      <c r="B4" s="209"/>
      <c r="C4" s="4"/>
      <c r="D4" s="5" t="s">
        <v>2</v>
      </c>
      <c r="E4" s="4"/>
      <c r="F4" s="5" t="s">
        <v>3</v>
      </c>
      <c r="G4" s="4"/>
      <c r="H4" s="5" t="s">
        <v>1</v>
      </c>
    </row>
    <row r="5" spans="1:9" ht="11.25" customHeight="1" x14ac:dyDescent="0.2">
      <c r="A5" s="6" t="s">
        <v>4</v>
      </c>
      <c r="B5" s="6"/>
      <c r="C5" s="7"/>
      <c r="D5" s="8"/>
      <c r="E5" s="9"/>
      <c r="F5" s="8"/>
      <c r="G5" s="9"/>
      <c r="H5" s="8"/>
    </row>
    <row r="6" spans="1:9" ht="11.25" customHeight="1" x14ac:dyDescent="0.2">
      <c r="A6" s="12" t="s">
        <v>5</v>
      </c>
      <c r="B6" s="13" t="s">
        <v>6</v>
      </c>
      <c r="C6" s="14"/>
      <c r="D6" s="15">
        <v>1215</v>
      </c>
      <c r="E6" s="16"/>
      <c r="F6" s="261">
        <v>1362.5</v>
      </c>
      <c r="G6" s="16"/>
      <c r="H6" s="15">
        <v>1450</v>
      </c>
    </row>
    <row r="7" spans="1:9" ht="11.25" customHeight="1" x14ac:dyDescent="0.2">
      <c r="A7" s="12" t="s">
        <v>7</v>
      </c>
      <c r="B7" s="13" t="s">
        <v>8</v>
      </c>
      <c r="C7" s="4"/>
      <c r="D7" s="18">
        <v>90</v>
      </c>
      <c r="E7" s="19"/>
      <c r="F7" s="262">
        <v>92</v>
      </c>
      <c r="G7" s="19"/>
      <c r="H7" s="18">
        <v>96</v>
      </c>
    </row>
    <row r="8" spans="1:9" ht="11.25" customHeight="1" x14ac:dyDescent="0.2">
      <c r="A8" s="12" t="s">
        <v>9</v>
      </c>
      <c r="B8" s="20" t="s">
        <v>10</v>
      </c>
      <c r="C8" s="21"/>
      <c r="D8" s="22">
        <v>61</v>
      </c>
      <c r="E8" s="23"/>
      <c r="F8" s="262">
        <v>68.25</v>
      </c>
      <c r="G8" s="23"/>
      <c r="H8" s="22">
        <v>72</v>
      </c>
    </row>
    <row r="9" spans="1:9" ht="11.25" customHeight="1" x14ac:dyDescent="0.2">
      <c r="A9" s="6" t="s">
        <v>11</v>
      </c>
      <c r="B9" s="20" t="s">
        <v>12</v>
      </c>
      <c r="C9" s="24"/>
      <c r="D9" s="25">
        <v>106</v>
      </c>
      <c r="E9" s="26"/>
      <c r="F9" s="288">
        <v>123.83</v>
      </c>
      <c r="G9" s="26"/>
      <c r="H9" s="27">
        <v>135</v>
      </c>
    </row>
    <row r="10" spans="1:9" ht="11.25" customHeight="1" x14ac:dyDescent="0.2">
      <c r="A10" s="6" t="s">
        <v>13</v>
      </c>
      <c r="B10" s="20"/>
      <c r="C10" s="7"/>
      <c r="D10" s="8"/>
      <c r="E10" s="28"/>
      <c r="F10" s="263"/>
      <c r="G10" s="28"/>
      <c r="H10" s="29"/>
    </row>
    <row r="11" spans="1:9" ht="11.25" customHeight="1" x14ac:dyDescent="0.2">
      <c r="A11" s="12" t="s">
        <v>14</v>
      </c>
      <c r="B11" s="13" t="s">
        <v>15</v>
      </c>
      <c r="C11" s="30"/>
      <c r="D11" s="321">
        <v>7.9</v>
      </c>
      <c r="E11" s="322"/>
      <c r="F11" s="270">
        <v>8</v>
      </c>
      <c r="G11" s="323"/>
      <c r="H11" s="324">
        <v>8.1</v>
      </c>
    </row>
    <row r="12" spans="1:9" ht="11.25" customHeight="1" x14ac:dyDescent="0.2">
      <c r="A12" s="12" t="s">
        <v>16</v>
      </c>
      <c r="B12" s="20" t="s">
        <v>10</v>
      </c>
      <c r="C12" s="31"/>
      <c r="D12" s="321">
        <v>8.65</v>
      </c>
      <c r="E12" s="322"/>
      <c r="F12" s="270">
        <v>8.83</v>
      </c>
      <c r="G12" s="323"/>
      <c r="H12" s="324">
        <v>9.1999999999999993</v>
      </c>
    </row>
    <row r="13" spans="1:9" ht="11.25" customHeight="1" x14ac:dyDescent="0.2">
      <c r="A13" s="12" t="s">
        <v>17</v>
      </c>
      <c r="B13" s="20" t="s">
        <v>10</v>
      </c>
      <c r="C13" s="31"/>
      <c r="D13" s="22">
        <v>8.9499999999999993</v>
      </c>
      <c r="E13" s="32"/>
      <c r="F13" s="262">
        <v>9.25</v>
      </c>
      <c r="G13" s="32"/>
      <c r="H13" s="33">
        <v>9.4499999999999993</v>
      </c>
    </row>
    <row r="14" spans="1:9" s="136" customFormat="1" ht="11.25" customHeight="1" x14ac:dyDescent="0.2">
      <c r="A14" s="130" t="s">
        <v>129</v>
      </c>
      <c r="B14" s="130"/>
      <c r="C14" s="131"/>
      <c r="D14" s="131"/>
      <c r="E14" s="131"/>
      <c r="F14" s="131"/>
      <c r="G14" s="131"/>
      <c r="H14" s="131"/>
      <c r="I14" s="131"/>
    </row>
    <row r="15" spans="1:9" s="136" customFormat="1" ht="11.25" customHeight="1" x14ac:dyDescent="0.2">
      <c r="A15" s="132" t="s">
        <v>18</v>
      </c>
      <c r="B15" s="132"/>
      <c r="C15" s="35"/>
      <c r="D15" s="35"/>
      <c r="E15" s="35"/>
      <c r="F15" s="35"/>
      <c r="G15" s="35"/>
      <c r="H15" s="35"/>
      <c r="I15" s="131"/>
    </row>
    <row r="16" spans="1:9" s="136" customFormat="1" ht="11.25" customHeight="1" x14ac:dyDescent="0.2">
      <c r="A16" s="133" t="s">
        <v>219</v>
      </c>
      <c r="B16" s="133"/>
      <c r="C16" s="133"/>
      <c r="D16" s="133"/>
      <c r="E16" s="133"/>
      <c r="F16" s="133"/>
      <c r="G16" s="133"/>
      <c r="H16" s="133"/>
      <c r="I16" s="131"/>
    </row>
    <row r="17" spans="1:9" s="136" customFormat="1" ht="11.25" customHeight="1" x14ac:dyDescent="0.2">
      <c r="A17" s="34" t="s">
        <v>220</v>
      </c>
      <c r="B17" s="34"/>
      <c r="C17" s="35"/>
      <c r="D17" s="35"/>
      <c r="E17" s="35"/>
      <c r="F17" s="35"/>
      <c r="G17" s="35"/>
      <c r="H17" s="35"/>
      <c r="I17" s="131"/>
    </row>
    <row r="18" spans="1:9" s="136" customFormat="1" ht="11.25" customHeight="1" x14ac:dyDescent="0.2">
      <c r="A18" s="133" t="s">
        <v>19</v>
      </c>
      <c r="B18" s="133"/>
      <c r="C18" s="35"/>
      <c r="D18" s="35"/>
      <c r="E18" s="35"/>
      <c r="F18" s="35"/>
      <c r="G18" s="35"/>
      <c r="H18" s="35"/>
      <c r="I18" s="131"/>
    </row>
    <row r="19" spans="1:9" s="136" customFormat="1" ht="11.25" customHeight="1" x14ac:dyDescent="0.2">
      <c r="A19" s="133" t="s">
        <v>221</v>
      </c>
      <c r="B19" s="133"/>
      <c r="C19" s="133"/>
      <c r="D19" s="133"/>
      <c r="E19" s="133"/>
      <c r="F19" s="133"/>
      <c r="G19" s="133"/>
      <c r="H19" s="133"/>
      <c r="I19" s="131"/>
    </row>
    <row r="20" spans="1:9" ht="11.25" customHeight="1" x14ac:dyDescent="0.2">
      <c r="A20" s="143" t="s">
        <v>222</v>
      </c>
      <c r="B20" s="143"/>
      <c r="C20" s="144"/>
      <c r="D20" s="144"/>
      <c r="E20" s="144"/>
      <c r="F20" s="144"/>
      <c r="G20" s="144"/>
      <c r="H20" s="144"/>
    </row>
    <row r="21" spans="1:9" ht="11.25" customHeight="1" x14ac:dyDescent="0.2">
      <c r="A21" s="143"/>
      <c r="B21" s="143"/>
      <c r="C21" s="145"/>
      <c r="D21" s="145"/>
      <c r="E21" s="145"/>
      <c r="F21" s="145"/>
      <c r="G21" s="145"/>
      <c r="H21" s="145"/>
    </row>
  </sheetData>
  <printOptions horizontalCentered="1"/>
  <pageMargins left="0.5" right="0.5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="115" zoomScaleNormal="115" workbookViewId="0">
      <selection activeCell="S26" sqref="S25:S26"/>
    </sheetView>
  </sheetViews>
  <sheetFormatPr defaultRowHeight="11.25" customHeight="1" x14ac:dyDescent="0.2"/>
  <cols>
    <col min="1" max="1" width="33.83203125" style="36" customWidth="1"/>
    <col min="2" max="2" width="1.83203125" style="36" customWidth="1"/>
    <col min="3" max="3" width="7.6640625" style="36" bestFit="1" customWidth="1"/>
    <col min="4" max="4" width="1.83203125" style="36" customWidth="1"/>
    <col min="5" max="5" width="9.1640625" style="36" bestFit="1" customWidth="1"/>
    <col min="6" max="6" width="1.83203125" style="36" customWidth="1"/>
    <col min="7" max="7" width="7.6640625" style="36" bestFit="1" customWidth="1"/>
    <col min="8" max="8" width="1.83203125" style="36" customWidth="1"/>
    <col min="9" max="9" width="4.1640625" style="36" bestFit="1" customWidth="1"/>
    <col min="10" max="10" width="1.83203125" style="36" customWidth="1"/>
    <col min="11" max="11" width="9.1640625" style="36" bestFit="1" customWidth="1"/>
    <col min="12" max="12" width="1.83203125" style="36" customWidth="1"/>
    <col min="13" max="13" width="6.5" style="36" customWidth="1"/>
    <col min="14" max="14" width="1.83203125" style="36" customWidth="1"/>
  </cols>
  <sheetData>
    <row r="1" spans="1:26" ht="11.25" customHeight="1" x14ac:dyDescent="0.2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6" ht="11.25" customHeight="1" x14ac:dyDescent="0.2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26" ht="11.2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26" ht="11.25" customHeight="1" x14ac:dyDescent="0.2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26" ht="11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6" ht="11.25" customHeight="1" x14ac:dyDescent="0.2">
      <c r="A6" s="177"/>
      <c r="B6" s="177"/>
      <c r="C6" s="340" t="s">
        <v>23</v>
      </c>
      <c r="D6" s="341"/>
      <c r="E6" s="341"/>
      <c r="F6" s="341"/>
      <c r="G6" s="341"/>
      <c r="H6" s="177"/>
      <c r="I6" s="340" t="s">
        <v>24</v>
      </c>
      <c r="J6" s="341"/>
      <c r="K6" s="341"/>
      <c r="L6" s="341"/>
      <c r="M6" s="341"/>
      <c r="N6" s="335"/>
    </row>
    <row r="7" spans="1:26" ht="11.25" customHeight="1" x14ac:dyDescent="0.2">
      <c r="A7" s="38"/>
      <c r="B7" s="38"/>
      <c r="C7" s="39" t="s">
        <v>25</v>
      </c>
      <c r="D7" s="38"/>
      <c r="E7" s="39" t="s">
        <v>26</v>
      </c>
      <c r="F7" s="38"/>
      <c r="G7" s="38"/>
      <c r="H7" s="38"/>
      <c r="I7" s="40"/>
      <c r="J7" s="38"/>
      <c r="K7" s="39" t="s">
        <v>26</v>
      </c>
      <c r="L7" s="38"/>
      <c r="M7" s="38"/>
      <c r="N7" s="38"/>
    </row>
    <row r="8" spans="1:26" ht="11.25" customHeight="1" x14ac:dyDescent="0.2">
      <c r="A8" s="41"/>
      <c r="B8" s="41"/>
      <c r="C8" s="42" t="s">
        <v>27</v>
      </c>
      <c r="D8" s="41"/>
      <c r="E8" s="42" t="s">
        <v>28</v>
      </c>
      <c r="F8" s="41"/>
      <c r="G8" s="42" t="s">
        <v>29</v>
      </c>
      <c r="H8" s="41"/>
      <c r="I8" s="42" t="s">
        <v>30</v>
      </c>
      <c r="J8" s="41"/>
      <c r="K8" s="42" t="s">
        <v>28</v>
      </c>
      <c r="L8" s="41"/>
      <c r="M8" s="42" t="s">
        <v>29</v>
      </c>
      <c r="N8" s="336"/>
    </row>
    <row r="9" spans="1:26" ht="11.25" customHeight="1" x14ac:dyDescent="0.2">
      <c r="A9" s="43" t="s">
        <v>119</v>
      </c>
      <c r="B9" s="46"/>
      <c r="C9" s="199"/>
      <c r="D9" s="47"/>
      <c r="E9" s="199"/>
      <c r="F9" s="47"/>
      <c r="G9" s="199"/>
      <c r="H9" s="47"/>
      <c r="I9" s="200"/>
      <c r="J9" s="47"/>
      <c r="K9" s="199"/>
      <c r="L9" s="47"/>
      <c r="M9" s="199"/>
      <c r="N9" s="199"/>
    </row>
    <row r="10" spans="1:26" ht="11.25" customHeight="1" x14ac:dyDescent="0.2">
      <c r="A10" s="155" t="s">
        <v>181</v>
      </c>
      <c r="B10" s="46"/>
      <c r="C10" s="199">
        <v>24800</v>
      </c>
      <c r="D10" s="259" t="s">
        <v>176</v>
      </c>
      <c r="E10" s="199">
        <v>32700</v>
      </c>
      <c r="F10" s="259" t="s">
        <v>176</v>
      </c>
      <c r="G10" s="199">
        <v>57500</v>
      </c>
      <c r="H10" s="260" t="s">
        <v>176</v>
      </c>
      <c r="I10" s="199">
        <v>49</v>
      </c>
      <c r="J10" s="47"/>
      <c r="K10" s="199">
        <v>1370</v>
      </c>
      <c r="L10" s="260"/>
      <c r="M10" s="199">
        <v>1420</v>
      </c>
      <c r="N10" s="199"/>
      <c r="O10" s="250"/>
      <c r="P10" s="250"/>
    </row>
    <row r="11" spans="1:26" ht="11.25" customHeight="1" x14ac:dyDescent="0.2">
      <c r="A11" s="155" t="s">
        <v>182</v>
      </c>
      <c r="B11" s="46"/>
      <c r="C11" s="271">
        <v>220000</v>
      </c>
      <c r="D11" s="315"/>
      <c r="E11" s="271">
        <v>463000</v>
      </c>
      <c r="F11" s="315"/>
      <c r="G11" s="271">
        <v>683000</v>
      </c>
      <c r="H11" s="272"/>
      <c r="I11" s="271">
        <v>350</v>
      </c>
      <c r="J11" s="272"/>
      <c r="K11" s="271">
        <v>10300</v>
      </c>
      <c r="L11" s="315"/>
      <c r="M11" s="271">
        <v>10600</v>
      </c>
      <c r="N11" s="271"/>
      <c r="O11" s="181"/>
      <c r="P11" s="181"/>
    </row>
    <row r="12" spans="1:26" ht="11.25" customHeight="1" x14ac:dyDescent="0.2">
      <c r="A12" s="43" t="s">
        <v>128</v>
      </c>
      <c r="B12" s="46"/>
      <c r="C12" s="199"/>
      <c r="D12" s="47"/>
      <c r="E12" s="199"/>
      <c r="F12" s="47"/>
      <c r="G12" s="199"/>
      <c r="H12" s="47"/>
      <c r="I12" s="200"/>
      <c r="J12" s="47"/>
      <c r="K12" s="199"/>
      <c r="L12" s="47"/>
      <c r="M12" s="199"/>
      <c r="N12" s="199"/>
      <c r="O12" s="199"/>
    </row>
    <row r="13" spans="1:26" ht="11.25" customHeight="1" x14ac:dyDescent="0.2">
      <c r="A13" s="155" t="s">
        <v>113</v>
      </c>
      <c r="B13" s="46"/>
      <c r="C13" s="199">
        <v>252</v>
      </c>
      <c r="D13" s="259"/>
      <c r="E13" s="199">
        <v>53700</v>
      </c>
      <c r="F13" s="259"/>
      <c r="G13" s="199">
        <v>53900</v>
      </c>
      <c r="H13" s="259"/>
      <c r="I13" s="199">
        <v>29</v>
      </c>
      <c r="J13" s="260" t="s">
        <v>176</v>
      </c>
      <c r="K13" s="199">
        <v>1970</v>
      </c>
      <c r="L13" s="260" t="s">
        <v>176</v>
      </c>
      <c r="M13" s="199">
        <v>2000</v>
      </c>
      <c r="N13" s="260" t="s">
        <v>176</v>
      </c>
      <c r="O13" s="199"/>
      <c r="P13" s="199"/>
      <c r="Q13" s="260"/>
      <c r="R13" s="199"/>
      <c r="S13" s="47"/>
      <c r="T13" s="199"/>
      <c r="U13" s="260"/>
      <c r="V13" s="199"/>
      <c r="W13" s="47"/>
      <c r="X13" s="199"/>
      <c r="Y13" s="47"/>
      <c r="Z13" s="199"/>
    </row>
    <row r="14" spans="1:26" ht="11.25" customHeight="1" x14ac:dyDescent="0.2">
      <c r="A14" s="155" t="s">
        <v>114</v>
      </c>
      <c r="B14" s="46"/>
      <c r="C14" s="199">
        <v>17200</v>
      </c>
      <c r="D14" s="47"/>
      <c r="E14" s="199">
        <v>34700</v>
      </c>
      <c r="F14" s="259"/>
      <c r="G14" s="199">
        <v>51900</v>
      </c>
      <c r="H14" s="259"/>
      <c r="I14" s="199">
        <v>18</v>
      </c>
      <c r="J14" s="260" t="s">
        <v>176</v>
      </c>
      <c r="K14" s="199">
        <v>2350</v>
      </c>
      <c r="L14" s="260" t="s">
        <v>176</v>
      </c>
      <c r="M14" s="199">
        <v>2370</v>
      </c>
      <c r="N14" s="260" t="s">
        <v>176</v>
      </c>
      <c r="O14" s="199"/>
    </row>
    <row r="15" spans="1:26" ht="11.25" customHeight="1" x14ac:dyDescent="0.2">
      <c r="A15" s="155" t="s">
        <v>130</v>
      </c>
      <c r="B15" s="46"/>
      <c r="C15" s="199">
        <v>25700</v>
      </c>
      <c r="D15" s="47"/>
      <c r="E15" s="199">
        <v>23800</v>
      </c>
      <c r="F15" s="259"/>
      <c r="G15" s="199">
        <v>49500</v>
      </c>
      <c r="H15" s="259"/>
      <c r="I15" s="199">
        <v>15</v>
      </c>
      <c r="J15" s="260" t="s">
        <v>176</v>
      </c>
      <c r="K15" s="199">
        <v>963</v>
      </c>
      <c r="L15" s="260" t="s">
        <v>176</v>
      </c>
      <c r="M15" s="199">
        <v>978</v>
      </c>
      <c r="N15" s="260" t="s">
        <v>176</v>
      </c>
      <c r="O15" s="199"/>
      <c r="P15" s="199"/>
      <c r="Q15" s="47"/>
      <c r="R15" s="199"/>
      <c r="S15" s="47"/>
      <c r="T15" s="199"/>
      <c r="U15" s="47"/>
      <c r="V15" s="199"/>
      <c r="W15" s="47"/>
      <c r="X15" s="199"/>
      <c r="Y15" s="47"/>
      <c r="Z15" s="199"/>
    </row>
    <row r="16" spans="1:26" ht="11.25" customHeight="1" x14ac:dyDescent="0.2">
      <c r="A16" s="155" t="s">
        <v>133</v>
      </c>
      <c r="B16" s="46"/>
      <c r="C16" s="199">
        <v>292</v>
      </c>
      <c r="D16" s="47"/>
      <c r="E16" s="199">
        <v>23400</v>
      </c>
      <c r="F16" s="259"/>
      <c r="G16" s="199">
        <v>23700</v>
      </c>
      <c r="H16" s="259"/>
      <c r="I16" s="199">
        <v>7</v>
      </c>
      <c r="J16" s="260" t="s">
        <v>176</v>
      </c>
      <c r="K16" s="199">
        <v>1040</v>
      </c>
      <c r="L16" s="260" t="s">
        <v>176</v>
      </c>
      <c r="M16" s="199">
        <v>1050</v>
      </c>
      <c r="N16" s="260" t="s">
        <v>176</v>
      </c>
      <c r="O16" s="199"/>
    </row>
    <row r="17" spans="1:16" ht="11.25" customHeight="1" x14ac:dyDescent="0.2">
      <c r="A17" s="155" t="s">
        <v>138</v>
      </c>
      <c r="B17" s="46"/>
      <c r="C17" s="199">
        <v>10800</v>
      </c>
      <c r="D17" s="47"/>
      <c r="E17" s="199">
        <v>28600</v>
      </c>
      <c r="F17" s="259"/>
      <c r="G17" s="199">
        <v>39400</v>
      </c>
      <c r="H17" s="259"/>
      <c r="I17" s="199">
        <v>29</v>
      </c>
      <c r="J17" s="260" t="s">
        <v>176</v>
      </c>
      <c r="K17" s="199">
        <v>499</v>
      </c>
      <c r="L17" s="260" t="s">
        <v>176</v>
      </c>
      <c r="M17" s="199">
        <v>528</v>
      </c>
      <c r="N17" s="260" t="s">
        <v>176</v>
      </c>
      <c r="O17" s="199"/>
    </row>
    <row r="18" spans="1:16" ht="11.25" customHeight="1" x14ac:dyDescent="0.2">
      <c r="A18" s="155" t="s">
        <v>140</v>
      </c>
      <c r="B18" s="46"/>
      <c r="C18" s="199">
        <v>324</v>
      </c>
      <c r="D18" s="47"/>
      <c r="E18" s="199">
        <v>47700</v>
      </c>
      <c r="F18" s="259"/>
      <c r="G18" s="199">
        <v>48000</v>
      </c>
      <c r="H18" s="259"/>
      <c r="I18" s="199">
        <v>34</v>
      </c>
      <c r="J18" s="260" t="s">
        <v>176</v>
      </c>
      <c r="K18" s="199">
        <v>1060</v>
      </c>
      <c r="L18" s="260" t="s">
        <v>176</v>
      </c>
      <c r="M18" s="199">
        <v>1090</v>
      </c>
      <c r="N18" s="260" t="s">
        <v>176</v>
      </c>
      <c r="O18" s="199"/>
      <c r="P18" s="181"/>
    </row>
    <row r="19" spans="1:16" ht="11.25" customHeight="1" x14ac:dyDescent="0.2">
      <c r="A19" s="155" t="s">
        <v>156</v>
      </c>
      <c r="B19" s="46"/>
      <c r="C19" s="199">
        <v>318</v>
      </c>
      <c r="D19" s="47"/>
      <c r="E19" s="199">
        <v>30100</v>
      </c>
      <c r="F19" s="259"/>
      <c r="G19" s="199">
        <v>30400</v>
      </c>
      <c r="H19" s="259"/>
      <c r="I19" s="199">
        <v>10</v>
      </c>
      <c r="J19" s="260" t="s">
        <v>176</v>
      </c>
      <c r="K19" s="199">
        <v>951</v>
      </c>
      <c r="L19" s="260" t="s">
        <v>176</v>
      </c>
      <c r="M19" s="199">
        <v>961</v>
      </c>
      <c r="N19" s="260" t="s">
        <v>176</v>
      </c>
      <c r="O19" s="199"/>
    </row>
    <row r="20" spans="1:16" ht="11.25" customHeight="1" x14ac:dyDescent="0.2">
      <c r="A20" s="155" t="s">
        <v>158</v>
      </c>
      <c r="B20" s="46"/>
      <c r="C20" s="199">
        <v>28100</v>
      </c>
      <c r="D20" s="47"/>
      <c r="E20" s="199">
        <v>26700</v>
      </c>
      <c r="F20" s="259"/>
      <c r="G20" s="199">
        <v>54900</v>
      </c>
      <c r="H20" s="259"/>
      <c r="I20" s="199">
        <v>19</v>
      </c>
      <c r="J20" s="260" t="s">
        <v>176</v>
      </c>
      <c r="K20" s="199">
        <v>1060</v>
      </c>
      <c r="L20" s="260" t="s">
        <v>176</v>
      </c>
      <c r="M20" s="199">
        <v>1080</v>
      </c>
      <c r="N20" s="260" t="s">
        <v>176</v>
      </c>
      <c r="O20" s="199"/>
    </row>
    <row r="21" spans="1:16" ht="11.25" customHeight="1" x14ac:dyDescent="0.2">
      <c r="A21" s="155" t="s">
        <v>164</v>
      </c>
      <c r="B21" s="46"/>
      <c r="C21" s="199">
        <v>19100</v>
      </c>
      <c r="D21" s="47"/>
      <c r="E21" s="199">
        <v>40500</v>
      </c>
      <c r="F21" s="259"/>
      <c r="G21" s="199">
        <v>59600</v>
      </c>
      <c r="H21" s="259"/>
      <c r="I21" s="199">
        <v>26</v>
      </c>
      <c r="J21" s="260" t="s">
        <v>176</v>
      </c>
      <c r="K21" s="199">
        <v>788</v>
      </c>
      <c r="L21" s="260" t="s">
        <v>176</v>
      </c>
      <c r="M21" s="199">
        <v>813</v>
      </c>
      <c r="N21" s="260" t="s">
        <v>176</v>
      </c>
      <c r="O21" s="199"/>
    </row>
    <row r="22" spans="1:16" ht="11.25" customHeight="1" x14ac:dyDescent="0.2">
      <c r="A22" s="155" t="s">
        <v>168</v>
      </c>
      <c r="B22" s="46"/>
      <c r="C22" s="199">
        <v>3800</v>
      </c>
      <c r="D22" s="47"/>
      <c r="E22" s="199">
        <v>15100</v>
      </c>
      <c r="F22" s="259"/>
      <c r="G22" s="199">
        <v>18900</v>
      </c>
      <c r="H22" s="259"/>
      <c r="I22" s="199">
        <v>43</v>
      </c>
      <c r="J22" s="260" t="s">
        <v>176</v>
      </c>
      <c r="K22" s="199">
        <v>396</v>
      </c>
      <c r="L22" s="260" t="s">
        <v>176</v>
      </c>
      <c r="M22" s="199">
        <v>440</v>
      </c>
      <c r="N22" s="260" t="s">
        <v>176</v>
      </c>
      <c r="O22" s="199"/>
    </row>
    <row r="23" spans="1:16" ht="11.25" customHeight="1" x14ac:dyDescent="0.2">
      <c r="A23" s="155" t="s">
        <v>172</v>
      </c>
      <c r="B23" s="46"/>
      <c r="C23" s="199">
        <v>5970</v>
      </c>
      <c r="D23" s="47"/>
      <c r="E23" s="199">
        <v>30700</v>
      </c>
      <c r="F23" s="47"/>
      <c r="G23" s="199">
        <v>36600</v>
      </c>
      <c r="H23" s="47"/>
      <c r="I23" s="199">
        <v>17</v>
      </c>
      <c r="J23" s="260" t="s">
        <v>176</v>
      </c>
      <c r="K23" s="199">
        <v>1170</v>
      </c>
      <c r="L23" s="260" t="s">
        <v>176</v>
      </c>
      <c r="M23" s="199">
        <v>1180</v>
      </c>
      <c r="N23" s="260" t="s">
        <v>176</v>
      </c>
      <c r="O23" s="199"/>
    </row>
    <row r="24" spans="1:16" ht="11.25" customHeight="1" x14ac:dyDescent="0.2">
      <c r="A24" s="155" t="s">
        <v>181</v>
      </c>
      <c r="B24" s="46"/>
      <c r="C24" s="325">
        <v>26300</v>
      </c>
      <c r="D24" s="326"/>
      <c r="E24" s="325">
        <v>21600</v>
      </c>
      <c r="F24" s="326"/>
      <c r="G24" s="325">
        <v>48000</v>
      </c>
      <c r="H24" s="326"/>
      <c r="I24" s="325">
        <v>68</v>
      </c>
      <c r="J24" s="326"/>
      <c r="K24" s="325">
        <v>957</v>
      </c>
      <c r="L24" s="326"/>
      <c r="M24" s="325">
        <v>1030</v>
      </c>
      <c r="N24" s="199"/>
      <c r="O24" s="250"/>
    </row>
    <row r="25" spans="1:16" ht="11.25" customHeight="1" x14ac:dyDescent="0.2">
      <c r="A25" s="156" t="s">
        <v>182</v>
      </c>
      <c r="B25" s="198"/>
      <c r="C25" s="48">
        <v>138000</v>
      </c>
      <c r="D25" s="48"/>
      <c r="E25" s="48">
        <v>377000</v>
      </c>
      <c r="F25" s="48"/>
      <c r="G25" s="48">
        <v>515000</v>
      </c>
      <c r="H25" s="48"/>
      <c r="I25" s="48">
        <v>316</v>
      </c>
      <c r="J25" s="48"/>
      <c r="K25" s="48">
        <v>13200</v>
      </c>
      <c r="L25" s="48"/>
      <c r="M25" s="48">
        <v>13500</v>
      </c>
      <c r="N25" s="337"/>
    </row>
    <row r="26" spans="1:16" ht="11.25" customHeight="1" x14ac:dyDescent="0.2">
      <c r="A26" s="134" t="s">
        <v>163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6" s="136" customFormat="1" ht="11.25" customHeight="1" x14ac:dyDescent="0.2">
      <c r="A27" s="134" t="s">
        <v>31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</row>
    <row r="28" spans="1:16" s="136" customFormat="1" ht="11.25" customHeight="1" x14ac:dyDescent="0.2">
      <c r="A28" s="137" t="s">
        <v>32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6" s="136" customFormat="1" ht="11.25" customHeight="1" x14ac:dyDescent="0.2">
      <c r="A29" s="135" t="s">
        <v>33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P29" s="136" t="s">
        <v>35</v>
      </c>
    </row>
    <row r="30" spans="1:16" s="136" customFormat="1" ht="11.25" customHeight="1" x14ac:dyDescent="0.2">
      <c r="A30" s="134" t="s">
        <v>149</v>
      </c>
      <c r="B30" s="134"/>
      <c r="C30" s="134"/>
      <c r="D30" s="134"/>
      <c r="E30" s="134"/>
      <c r="F30" s="134"/>
      <c r="G30" s="134"/>
      <c r="H30" s="135"/>
    </row>
    <row r="31" spans="1:16" ht="11.25" customHeight="1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</row>
    <row r="32" spans="1:16" s="136" customFormat="1" ht="11.25" customHeight="1" x14ac:dyDescent="0.2">
      <c r="A32" s="135" t="s">
        <v>34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</row>
    <row r="33" spans="1:14" ht="11.25" customHeight="1" x14ac:dyDescent="0.2">
      <c r="A33" s="38"/>
      <c r="B33" s="38"/>
      <c r="C33" s="38"/>
      <c r="D33" s="38"/>
      <c r="E33" s="38"/>
      <c r="F33" s="38"/>
      <c r="G33" s="38" t="s">
        <v>35</v>
      </c>
      <c r="H33" s="38"/>
      <c r="I33" s="38"/>
      <c r="J33" s="38"/>
      <c r="K33" s="38"/>
      <c r="L33" s="38"/>
      <c r="M33" s="38"/>
      <c r="N33" s="38"/>
    </row>
    <row r="34" spans="1:14" ht="11.25" customHeight="1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ht="11.25" customHeight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2">
    <mergeCell ref="C6:G6"/>
    <mergeCell ref="I6:M6"/>
  </mergeCells>
  <printOptions horizontalCentered="1"/>
  <pageMargins left="0.5" right="0.5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115" zoomScaleNormal="115" workbookViewId="0"/>
  </sheetViews>
  <sheetFormatPr defaultRowHeight="11.25" customHeight="1" x14ac:dyDescent="0.2"/>
  <cols>
    <col min="1" max="1" width="49.33203125" style="36" customWidth="1"/>
    <col min="2" max="2" width="1.83203125" style="36" customWidth="1"/>
    <col min="3" max="3" width="7.6640625" style="36" bestFit="1" customWidth="1"/>
    <col min="4" max="4" width="1.83203125" style="36" customWidth="1"/>
    <col min="5" max="5" width="7.1640625" style="36" bestFit="1" customWidth="1"/>
    <col min="6" max="6" width="1.83203125" style="36" customWidth="1"/>
    <col min="7" max="7" width="11.1640625" style="36" bestFit="1" customWidth="1"/>
    <col min="8" max="8" width="1.83203125" style="36" customWidth="1"/>
    <col min="9" max="9" width="7.6640625" bestFit="1" customWidth="1"/>
    <col min="10" max="10" width="1.83203125" customWidth="1"/>
    <col min="11" max="11" width="7.6640625" bestFit="1" customWidth="1"/>
    <col min="12" max="12" width="1.83203125" customWidth="1"/>
    <col min="13" max="13" width="12.1640625" bestFit="1" customWidth="1"/>
    <col min="15" max="15" width="10.1640625" bestFit="1" customWidth="1"/>
    <col min="16" max="16" width="10.5" bestFit="1" customWidth="1"/>
  </cols>
  <sheetData>
    <row r="1" spans="1:17" ht="11.25" customHeight="1" x14ac:dyDescent="0.2">
      <c r="A1" s="37" t="s">
        <v>36</v>
      </c>
      <c r="B1" s="37"/>
      <c r="C1" s="37"/>
      <c r="D1" s="37"/>
      <c r="E1" s="37"/>
      <c r="F1" s="37"/>
      <c r="G1" s="37"/>
      <c r="H1" s="37"/>
      <c r="I1" s="166"/>
      <c r="J1" s="166"/>
      <c r="K1" s="166"/>
      <c r="L1" s="166"/>
      <c r="M1" s="166"/>
    </row>
    <row r="2" spans="1:17" ht="11.25" customHeight="1" x14ac:dyDescent="0.2">
      <c r="A2" s="37" t="s">
        <v>183</v>
      </c>
      <c r="B2" s="37"/>
      <c r="C2" s="37"/>
      <c r="D2" s="37"/>
      <c r="E2" s="37"/>
      <c r="F2" s="37"/>
      <c r="G2" s="37"/>
      <c r="H2" s="37"/>
      <c r="I2" s="166"/>
      <c r="J2" s="166"/>
      <c r="K2" s="166"/>
      <c r="L2" s="166"/>
      <c r="M2" s="166"/>
    </row>
    <row r="3" spans="1:17" ht="11.25" customHeight="1" x14ac:dyDescent="0.2">
      <c r="A3" s="37"/>
      <c r="B3" s="37"/>
      <c r="C3" s="37"/>
      <c r="D3" s="37"/>
      <c r="E3" s="37"/>
      <c r="F3" s="37"/>
      <c r="G3" s="37"/>
      <c r="H3" s="37"/>
      <c r="I3" s="166"/>
      <c r="J3" s="166"/>
      <c r="K3" s="166"/>
      <c r="L3" s="166"/>
      <c r="M3" s="166"/>
    </row>
    <row r="4" spans="1:17" ht="11.25" customHeight="1" x14ac:dyDescent="0.2">
      <c r="A4" s="37" t="s">
        <v>37</v>
      </c>
      <c r="B4" s="37"/>
      <c r="C4" s="37"/>
      <c r="D4" s="37"/>
      <c r="E4" s="37"/>
      <c r="F4" s="37"/>
      <c r="G4" s="37"/>
      <c r="H4" s="37"/>
      <c r="I4" s="166"/>
      <c r="J4" s="166"/>
      <c r="K4" s="166"/>
      <c r="L4" s="166"/>
      <c r="M4" s="166"/>
    </row>
    <row r="5" spans="1:17" ht="11.25" customHeight="1" x14ac:dyDescent="0.2">
      <c r="A5" s="149"/>
      <c r="B5" s="149"/>
      <c r="C5" s="149"/>
      <c r="D5" s="149"/>
      <c r="E5" s="149"/>
      <c r="F5" s="149"/>
      <c r="G5" s="157"/>
      <c r="H5" s="37"/>
      <c r="I5" s="166"/>
      <c r="J5" s="166"/>
      <c r="K5" s="166"/>
      <c r="L5" s="166"/>
      <c r="M5" s="166"/>
    </row>
    <row r="6" spans="1:17" ht="11.25" customHeight="1" x14ac:dyDescent="0.2">
      <c r="A6" s="157"/>
      <c r="B6" s="157"/>
      <c r="C6" s="157"/>
      <c r="D6" s="157"/>
      <c r="E6" s="157"/>
      <c r="F6" s="157"/>
      <c r="G6" s="158"/>
      <c r="H6" s="159"/>
      <c r="I6" s="341" t="s">
        <v>184</v>
      </c>
      <c r="J6" s="341"/>
      <c r="K6" s="341"/>
      <c r="L6" s="341"/>
      <c r="M6" s="341"/>
    </row>
    <row r="7" spans="1:17" ht="11.25" customHeight="1" x14ac:dyDescent="0.2">
      <c r="A7" s="38"/>
      <c r="B7" s="38"/>
      <c r="C7" s="153" t="s">
        <v>38</v>
      </c>
      <c r="D7" s="38"/>
      <c r="E7" s="153" t="s">
        <v>39</v>
      </c>
      <c r="F7" s="38"/>
      <c r="G7" s="146" t="s">
        <v>40</v>
      </c>
      <c r="I7" s="153" t="s">
        <v>38</v>
      </c>
      <c r="K7" s="153" t="s">
        <v>39</v>
      </c>
      <c r="M7" s="146" t="s">
        <v>40</v>
      </c>
      <c r="O7" s="50"/>
    </row>
    <row r="8" spans="1:17" ht="11.25" customHeight="1" x14ac:dyDescent="0.2">
      <c r="A8" s="42" t="s">
        <v>41</v>
      </c>
      <c r="B8" s="41"/>
      <c r="C8" s="148" t="s">
        <v>42</v>
      </c>
      <c r="D8" s="41"/>
      <c r="E8" s="148" t="s">
        <v>43</v>
      </c>
      <c r="F8" s="41"/>
      <c r="G8" s="147" t="s">
        <v>144</v>
      </c>
      <c r="H8" s="161"/>
      <c r="I8" s="162" t="s">
        <v>42</v>
      </c>
      <c r="J8" s="163"/>
      <c r="K8" s="162" t="s">
        <v>43</v>
      </c>
      <c r="L8" s="163"/>
      <c r="M8" s="164" t="s">
        <v>144</v>
      </c>
      <c r="O8" s="50"/>
    </row>
    <row r="9" spans="1:17" ht="11.25" customHeight="1" x14ac:dyDescent="0.2">
      <c r="A9" s="44" t="s">
        <v>44</v>
      </c>
      <c r="B9" s="46"/>
      <c r="C9" s="50">
        <v>920</v>
      </c>
      <c r="D9" s="51"/>
      <c r="E9" s="50">
        <v>658</v>
      </c>
      <c r="F9" s="257"/>
      <c r="G9" s="53">
        <v>6120000</v>
      </c>
      <c r="I9" s="50">
        <v>51700</v>
      </c>
      <c r="K9" s="50">
        <v>34300</v>
      </c>
      <c r="L9" s="257"/>
      <c r="M9" s="53">
        <v>42700000</v>
      </c>
      <c r="O9" s="54"/>
      <c r="P9" s="181"/>
      <c r="Q9" s="251"/>
    </row>
    <row r="10" spans="1:17" ht="11.25" customHeight="1" x14ac:dyDescent="0.2">
      <c r="A10" s="177" t="s">
        <v>45</v>
      </c>
      <c r="B10" s="46"/>
      <c r="C10" s="50" t="s">
        <v>115</v>
      </c>
      <c r="D10" s="51"/>
      <c r="E10" s="50" t="s">
        <v>115</v>
      </c>
      <c r="F10" s="52"/>
      <c r="G10" s="316" t="s">
        <v>115</v>
      </c>
      <c r="I10" s="50">
        <v>7040</v>
      </c>
      <c r="K10" s="50">
        <v>4690</v>
      </c>
      <c r="M10" s="54">
        <v>4540000</v>
      </c>
      <c r="O10" s="54"/>
      <c r="P10" s="181"/>
    </row>
    <row r="11" spans="1:17" ht="11.25" customHeight="1" x14ac:dyDescent="0.2">
      <c r="A11" s="177" t="s">
        <v>63</v>
      </c>
      <c r="B11" s="46"/>
      <c r="C11" s="50" t="s">
        <v>115</v>
      </c>
      <c r="D11" s="51"/>
      <c r="E11" s="50" t="s">
        <v>115</v>
      </c>
      <c r="F11" s="52"/>
      <c r="G11" s="50" t="s">
        <v>115</v>
      </c>
      <c r="I11" s="50">
        <v>312</v>
      </c>
      <c r="K11" s="50">
        <v>221</v>
      </c>
      <c r="M11" s="54">
        <v>201000</v>
      </c>
      <c r="O11" s="54"/>
      <c r="P11" s="181"/>
    </row>
    <row r="12" spans="1:17" ht="11.25" customHeight="1" x14ac:dyDescent="0.2">
      <c r="A12" s="55" t="s">
        <v>47</v>
      </c>
      <c r="B12" s="46"/>
      <c r="C12" s="54">
        <v>960</v>
      </c>
      <c r="D12" s="47"/>
      <c r="E12" s="54">
        <v>690</v>
      </c>
      <c r="F12" s="52"/>
      <c r="G12" s="54">
        <v>662000</v>
      </c>
      <c r="I12" s="50">
        <v>72500</v>
      </c>
      <c r="K12" s="50">
        <v>52100</v>
      </c>
      <c r="L12" s="50"/>
      <c r="M12" s="50">
        <v>54400000</v>
      </c>
      <c r="O12" s="50"/>
      <c r="P12" s="181"/>
    </row>
    <row r="13" spans="1:17" ht="11.25" customHeight="1" x14ac:dyDescent="0.2">
      <c r="A13" s="44" t="s">
        <v>48</v>
      </c>
      <c r="B13" s="46"/>
      <c r="C13" s="50" t="s">
        <v>115</v>
      </c>
      <c r="D13" s="51"/>
      <c r="E13" s="50" t="s">
        <v>115</v>
      </c>
      <c r="F13" s="52"/>
      <c r="G13" s="50" t="s">
        <v>115</v>
      </c>
      <c r="I13" s="50">
        <v>1200</v>
      </c>
      <c r="J13" s="50"/>
      <c r="K13" s="50">
        <v>726</v>
      </c>
      <c r="L13" s="50"/>
      <c r="M13" s="50">
        <v>1360000</v>
      </c>
      <c r="O13" s="50"/>
      <c r="P13" s="181"/>
    </row>
    <row r="14" spans="1:17" ht="11.25" customHeight="1" x14ac:dyDescent="0.2">
      <c r="A14" s="177" t="s">
        <v>49</v>
      </c>
      <c r="B14" s="46"/>
      <c r="C14" s="50">
        <v>2400</v>
      </c>
      <c r="D14" s="51"/>
      <c r="E14" s="50">
        <v>1570</v>
      </c>
      <c r="F14" s="52"/>
      <c r="G14" s="50">
        <v>1820000</v>
      </c>
      <c r="I14" s="50">
        <v>27700</v>
      </c>
      <c r="J14" s="50"/>
      <c r="K14" s="50">
        <v>17800</v>
      </c>
      <c r="L14" s="50"/>
      <c r="M14" s="50">
        <v>17500000</v>
      </c>
      <c r="O14" s="50"/>
      <c r="P14" s="181"/>
    </row>
    <row r="15" spans="1:17" ht="11.25" customHeight="1" x14ac:dyDescent="0.2">
      <c r="A15" s="44" t="s">
        <v>50</v>
      </c>
      <c r="B15" s="46"/>
      <c r="C15" s="54">
        <v>20</v>
      </c>
      <c r="D15" s="47"/>
      <c r="E15" s="54">
        <v>12</v>
      </c>
      <c r="F15" s="52"/>
      <c r="G15" s="54">
        <v>37900</v>
      </c>
      <c r="I15" s="50">
        <v>27800</v>
      </c>
      <c r="J15" s="50"/>
      <c r="K15" s="50">
        <v>16400</v>
      </c>
      <c r="L15" s="50"/>
      <c r="M15" s="50">
        <v>23600000</v>
      </c>
      <c r="O15" s="50"/>
      <c r="P15" s="181"/>
    </row>
    <row r="16" spans="1:17" ht="11.25" customHeight="1" x14ac:dyDescent="0.2">
      <c r="A16" s="177" t="s">
        <v>123</v>
      </c>
      <c r="B16" s="46"/>
      <c r="C16" s="50" t="s">
        <v>115</v>
      </c>
      <c r="D16" s="51"/>
      <c r="E16" s="50" t="s">
        <v>115</v>
      </c>
      <c r="F16" s="52"/>
      <c r="G16" s="50" t="s">
        <v>115</v>
      </c>
      <c r="I16" s="50">
        <v>14</v>
      </c>
      <c r="J16" s="50"/>
      <c r="K16" s="50">
        <v>7</v>
      </c>
      <c r="L16" s="50"/>
      <c r="M16" s="50">
        <v>20400</v>
      </c>
      <c r="O16" s="50"/>
      <c r="P16" s="181"/>
    </row>
    <row r="17" spans="1:16" ht="11.25" customHeight="1" x14ac:dyDescent="0.2">
      <c r="A17" s="44" t="s">
        <v>51</v>
      </c>
      <c r="B17" s="46"/>
      <c r="C17" s="50">
        <v>14300</v>
      </c>
      <c r="D17" s="51"/>
      <c r="E17" s="50">
        <v>9480</v>
      </c>
      <c r="F17" s="52"/>
      <c r="G17" s="50">
        <v>10200000</v>
      </c>
      <c r="I17" s="50">
        <v>71600</v>
      </c>
      <c r="J17" s="50"/>
      <c r="K17" s="50">
        <v>47100</v>
      </c>
      <c r="L17" s="50"/>
      <c r="M17" s="50">
        <v>49700000</v>
      </c>
      <c r="O17" s="50"/>
      <c r="P17" s="181"/>
    </row>
    <row r="18" spans="1:16" ht="11.25" customHeight="1" x14ac:dyDescent="0.2">
      <c r="A18" s="44" t="s">
        <v>52</v>
      </c>
      <c r="B18" s="46"/>
      <c r="C18" s="50" t="s">
        <v>115</v>
      </c>
      <c r="D18" s="51"/>
      <c r="E18" s="50" t="s">
        <v>115</v>
      </c>
      <c r="F18" s="52"/>
      <c r="G18" s="50" t="s">
        <v>115</v>
      </c>
      <c r="I18" s="50">
        <v>4890</v>
      </c>
      <c r="J18" s="50"/>
      <c r="K18" s="50">
        <v>3200</v>
      </c>
      <c r="L18" s="50"/>
      <c r="M18" s="50">
        <v>4050000</v>
      </c>
      <c r="O18" s="250"/>
      <c r="P18" s="181"/>
    </row>
    <row r="19" spans="1:16" ht="11.25" customHeight="1" x14ac:dyDescent="0.2">
      <c r="A19" s="57" t="s">
        <v>29</v>
      </c>
      <c r="B19" s="41"/>
      <c r="C19" s="49">
        <v>18600</v>
      </c>
      <c r="D19" s="49"/>
      <c r="E19" s="49">
        <v>12400</v>
      </c>
      <c r="F19" s="49"/>
      <c r="G19" s="49">
        <v>18900000</v>
      </c>
      <c r="H19" s="165"/>
      <c r="I19" s="178">
        <v>265000</v>
      </c>
      <c r="J19" s="160"/>
      <c r="K19" s="178">
        <v>176000</v>
      </c>
      <c r="L19" s="160"/>
      <c r="M19" s="49">
        <v>198000000</v>
      </c>
      <c r="O19" s="250"/>
      <c r="P19" s="54"/>
    </row>
    <row r="20" spans="1:16" s="136" customFormat="1" ht="11.25" customHeight="1" x14ac:dyDescent="0.2">
      <c r="A20" s="179" t="s">
        <v>116</v>
      </c>
      <c r="B20" s="134"/>
      <c r="C20" s="134"/>
      <c r="D20" s="134"/>
      <c r="E20" s="134"/>
      <c r="F20" s="134"/>
      <c r="G20" s="134"/>
      <c r="H20" s="135"/>
    </row>
    <row r="21" spans="1:16" s="136" customFormat="1" ht="11.25" customHeight="1" x14ac:dyDescent="0.2">
      <c r="A21" s="134" t="s">
        <v>31</v>
      </c>
      <c r="B21" s="134"/>
      <c r="C21" s="134"/>
      <c r="D21" s="134"/>
      <c r="E21" s="134"/>
      <c r="F21" s="134"/>
      <c r="G21" s="134"/>
      <c r="H21" s="135"/>
    </row>
    <row r="22" spans="1:16" s="136" customFormat="1" ht="11.25" customHeight="1" x14ac:dyDescent="0.2">
      <c r="A22" s="134" t="s">
        <v>145</v>
      </c>
      <c r="B22" s="134"/>
      <c r="C22" s="134"/>
      <c r="D22" s="134"/>
      <c r="E22" s="134"/>
      <c r="F22" s="134"/>
      <c r="G22" s="134"/>
      <c r="H22" s="135"/>
    </row>
    <row r="23" spans="1:16" s="136" customFormat="1" ht="11.25" customHeight="1" x14ac:dyDescent="0.2">
      <c r="A23" s="137" t="s">
        <v>160</v>
      </c>
      <c r="B23" s="137"/>
      <c r="C23" s="137"/>
      <c r="D23" s="137"/>
      <c r="E23" s="137"/>
      <c r="F23" s="137"/>
      <c r="G23" s="137"/>
      <c r="H23" s="135"/>
    </row>
    <row r="24" spans="1:16" s="136" customFormat="1" ht="11.25" customHeight="1" x14ac:dyDescent="0.2">
      <c r="A24" s="135" t="s">
        <v>120</v>
      </c>
      <c r="B24" s="135"/>
      <c r="C24" s="135"/>
      <c r="D24" s="135"/>
      <c r="E24" s="135"/>
      <c r="F24" s="135"/>
      <c r="G24" s="135"/>
      <c r="H24" s="135"/>
    </row>
    <row r="25" spans="1:16" s="136" customFormat="1" ht="11.25" customHeight="1" x14ac:dyDescent="0.2">
      <c r="A25" s="135"/>
      <c r="B25" s="135"/>
      <c r="C25" s="135"/>
      <c r="D25" s="135"/>
      <c r="E25" s="135"/>
      <c r="F25" s="135"/>
      <c r="G25" s="135"/>
      <c r="H25" s="135"/>
    </row>
    <row r="26" spans="1:16" s="136" customFormat="1" ht="11.25" customHeight="1" x14ac:dyDescent="0.2">
      <c r="A26" s="135" t="s">
        <v>34</v>
      </c>
      <c r="B26" s="135"/>
      <c r="C26" s="135"/>
      <c r="D26" s="135"/>
      <c r="E26" s="135"/>
      <c r="F26" s="135"/>
      <c r="G26" s="135"/>
      <c r="H26" s="135"/>
    </row>
    <row r="27" spans="1:16" ht="11.25" customHeight="1" x14ac:dyDescent="0.2">
      <c r="A27" s="135"/>
      <c r="B27" s="135"/>
      <c r="C27" s="135"/>
      <c r="D27" s="135"/>
      <c r="E27" s="135"/>
      <c r="F27" s="135"/>
      <c r="G27" s="135"/>
    </row>
  </sheetData>
  <mergeCells count="1">
    <mergeCell ref="I6:M6"/>
  </mergeCells>
  <printOptions horizontalCentered="1"/>
  <pageMargins left="0.5" right="0.5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opLeftCell="A10" zoomScale="115" zoomScaleNormal="115" workbookViewId="0"/>
  </sheetViews>
  <sheetFormatPr defaultRowHeight="11.25" customHeight="1" x14ac:dyDescent="0.2"/>
  <cols>
    <col min="1" max="1" width="49.6640625" style="36" customWidth="1"/>
    <col min="2" max="2" width="1.83203125" style="36" customWidth="1"/>
    <col min="3" max="3" width="6.6640625" style="36" bestFit="1" customWidth="1"/>
    <col min="4" max="4" width="1.83203125" style="36" customWidth="1"/>
    <col min="5" max="5" width="7.1640625" style="36" bestFit="1" customWidth="1"/>
    <col min="6" max="6" width="1.83203125" style="36" customWidth="1"/>
    <col min="7" max="7" width="10.1640625" style="36" bestFit="1" customWidth="1"/>
    <col min="8" max="8" width="1.83203125" style="36" customWidth="1"/>
    <col min="9" max="9" width="7.6640625" bestFit="1" customWidth="1"/>
    <col min="10" max="10" width="1.83203125" customWidth="1"/>
    <col min="11" max="11" width="10.1640625" bestFit="1" customWidth="1"/>
    <col min="12" max="12" width="1.83203125" customWidth="1"/>
    <col min="13" max="13" width="11.1640625" bestFit="1" customWidth="1"/>
    <col min="14" max="14" width="1.83203125" customWidth="1"/>
    <col min="15" max="15" width="13" bestFit="1" customWidth="1"/>
    <col min="16" max="16" width="12.33203125" customWidth="1"/>
    <col min="17" max="17" width="12" customWidth="1"/>
    <col min="18" max="18" width="14.1640625" bestFit="1" customWidth="1"/>
    <col min="20" max="20" width="13" bestFit="1" customWidth="1"/>
    <col min="22" max="22" width="10.5" bestFit="1" customWidth="1"/>
    <col min="24" max="24" width="10.5" bestFit="1" customWidth="1"/>
    <col min="25" max="25" width="1.83203125" customWidth="1"/>
    <col min="26" max="26" width="14.1640625" bestFit="1" customWidth="1"/>
  </cols>
  <sheetData>
    <row r="1" spans="1:26" ht="11.25" customHeight="1" x14ac:dyDescent="0.2">
      <c r="A1" s="37" t="s">
        <v>53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26" ht="11.25" customHeight="1" x14ac:dyDescent="0.2">
      <c r="A2" s="37" t="s">
        <v>185</v>
      </c>
      <c r="B2" s="37"/>
      <c r="C2" s="37"/>
      <c r="D2" s="37"/>
      <c r="E2" s="37"/>
      <c r="F2" s="37"/>
      <c r="G2" s="37"/>
      <c r="H2" s="37"/>
      <c r="I2" s="166"/>
      <c r="J2" s="166"/>
      <c r="K2" s="166"/>
      <c r="L2" s="166"/>
      <c r="M2" s="166"/>
    </row>
    <row r="3" spans="1:26" ht="11.25" customHeight="1" x14ac:dyDescent="0.2">
      <c r="A3" s="37"/>
      <c r="B3" s="37"/>
      <c r="C3" s="37"/>
      <c r="D3" s="37"/>
      <c r="E3" s="37"/>
      <c r="F3" s="37"/>
      <c r="G3" s="37"/>
      <c r="H3" s="37"/>
      <c r="I3" s="166"/>
      <c r="J3" s="166"/>
      <c r="K3" s="166"/>
      <c r="L3" s="166"/>
      <c r="M3" s="166"/>
    </row>
    <row r="4" spans="1:26" ht="11.25" customHeight="1" x14ac:dyDescent="0.2">
      <c r="A4" s="37" t="s">
        <v>37</v>
      </c>
      <c r="B4" s="37"/>
      <c r="C4" s="37"/>
      <c r="D4" s="37"/>
      <c r="E4" s="37"/>
      <c r="F4" s="37"/>
      <c r="G4" s="37"/>
      <c r="H4" s="37"/>
      <c r="I4" s="166"/>
      <c r="J4" s="166"/>
      <c r="K4" s="166"/>
      <c r="L4" s="166"/>
      <c r="M4" s="166"/>
    </row>
    <row r="5" spans="1:26" ht="11.25" customHeight="1" x14ac:dyDescent="0.2">
      <c r="A5" s="149"/>
      <c r="B5" s="149"/>
      <c r="C5" s="149"/>
      <c r="D5" s="149"/>
      <c r="E5" s="149"/>
      <c r="F5" s="149"/>
      <c r="G5" s="149"/>
      <c r="H5" s="37"/>
      <c r="I5" s="166"/>
      <c r="J5" s="166"/>
      <c r="K5" s="166"/>
      <c r="L5" s="166"/>
      <c r="M5" s="166"/>
    </row>
    <row r="6" spans="1:26" ht="11.25" customHeight="1" x14ac:dyDescent="0.2">
      <c r="A6" s="157"/>
      <c r="B6" s="157"/>
      <c r="C6" s="157"/>
      <c r="D6" s="157"/>
      <c r="E6" s="157"/>
      <c r="F6" s="157"/>
      <c r="G6" s="157"/>
      <c r="H6" s="159"/>
      <c r="I6" s="341" t="s">
        <v>184</v>
      </c>
      <c r="J6" s="341"/>
      <c r="K6" s="341"/>
      <c r="L6" s="341"/>
      <c r="M6" s="341"/>
    </row>
    <row r="7" spans="1:26" ht="11.25" customHeight="1" x14ac:dyDescent="0.2">
      <c r="A7" s="38"/>
      <c r="B7" s="38"/>
      <c r="C7" s="146" t="s">
        <v>38</v>
      </c>
      <c r="D7" s="38"/>
      <c r="E7" s="146" t="s">
        <v>39</v>
      </c>
      <c r="F7" s="38"/>
      <c r="G7" s="58" t="s">
        <v>40</v>
      </c>
      <c r="H7" s="167"/>
      <c r="I7" s="146" t="s">
        <v>38</v>
      </c>
      <c r="J7" s="168"/>
      <c r="K7" s="146" t="s">
        <v>39</v>
      </c>
      <c r="L7" s="168"/>
      <c r="M7" s="58" t="s">
        <v>40</v>
      </c>
    </row>
    <row r="8" spans="1:26" ht="11.25" customHeight="1" x14ac:dyDescent="0.2">
      <c r="A8" s="42" t="s">
        <v>41</v>
      </c>
      <c r="B8" s="42"/>
      <c r="C8" s="147" t="s">
        <v>42</v>
      </c>
      <c r="D8" s="41"/>
      <c r="E8" s="147" t="s">
        <v>43</v>
      </c>
      <c r="F8" s="41"/>
      <c r="G8" s="147" t="s">
        <v>144</v>
      </c>
      <c r="H8" s="161"/>
      <c r="I8" s="164" t="s">
        <v>42</v>
      </c>
      <c r="J8" s="163"/>
      <c r="K8" s="164" t="s">
        <v>43</v>
      </c>
      <c r="L8" s="163"/>
      <c r="M8" s="164" t="s">
        <v>144</v>
      </c>
    </row>
    <row r="9" spans="1:26" ht="11.25" customHeight="1" x14ac:dyDescent="0.2">
      <c r="A9" s="46" t="s">
        <v>54</v>
      </c>
      <c r="B9" s="46"/>
      <c r="C9" s="52"/>
      <c r="D9" s="47"/>
      <c r="E9" s="52"/>
      <c r="F9" s="47"/>
      <c r="G9" s="52"/>
      <c r="O9" s="47"/>
      <c r="P9" s="52"/>
      <c r="Q9" s="47"/>
      <c r="R9" s="52"/>
      <c r="S9" s="47"/>
      <c r="T9" s="52"/>
      <c r="U9" s="167"/>
      <c r="V9" s="290"/>
      <c r="W9" s="168"/>
      <c r="X9" s="290"/>
      <c r="Y9" s="168"/>
      <c r="Z9" s="52"/>
    </row>
    <row r="10" spans="1:26" ht="11.25" customHeight="1" x14ac:dyDescent="0.2">
      <c r="A10" s="180" t="s">
        <v>65</v>
      </c>
      <c r="B10" s="46"/>
      <c r="C10" s="52" t="s">
        <v>115</v>
      </c>
      <c r="D10" s="47"/>
      <c r="E10" s="52" t="s">
        <v>115</v>
      </c>
      <c r="F10" s="47"/>
      <c r="G10" s="53" t="s">
        <v>115</v>
      </c>
      <c r="I10" s="52">
        <v>59</v>
      </c>
      <c r="K10" s="52">
        <v>56</v>
      </c>
      <c r="M10" s="53">
        <v>110000</v>
      </c>
      <c r="O10" s="52"/>
      <c r="P10" s="52"/>
      <c r="Q10" s="53"/>
      <c r="S10" s="53"/>
      <c r="T10" s="47"/>
      <c r="U10" s="167"/>
      <c r="V10" s="47"/>
      <c r="W10" s="168"/>
      <c r="X10" s="47"/>
      <c r="Y10" s="168"/>
      <c r="Z10" s="290"/>
    </row>
    <row r="11" spans="1:26" ht="11.25" customHeight="1" x14ac:dyDescent="0.2">
      <c r="A11" s="180" t="s">
        <v>46</v>
      </c>
      <c r="B11" s="59"/>
      <c r="C11" s="47">
        <v>958</v>
      </c>
      <c r="D11" s="47"/>
      <c r="E11" s="47">
        <v>891</v>
      </c>
      <c r="F11" s="47"/>
      <c r="G11" s="53">
        <v>1530000</v>
      </c>
      <c r="I11" s="52">
        <v>10400</v>
      </c>
      <c r="K11" s="52">
        <v>9710</v>
      </c>
      <c r="M11" s="47">
        <v>16600000</v>
      </c>
      <c r="O11" s="254"/>
      <c r="P11" s="250"/>
      <c r="Q11" s="254"/>
    </row>
    <row r="12" spans="1:26" ht="11.25" customHeight="1" x14ac:dyDescent="0.2">
      <c r="A12" s="60" t="s">
        <v>56</v>
      </c>
      <c r="B12" s="59"/>
      <c r="C12" s="52">
        <v>88</v>
      </c>
      <c r="D12" s="47"/>
      <c r="E12" s="52">
        <v>84</v>
      </c>
      <c r="F12" s="47"/>
      <c r="G12" s="61">
        <v>223000</v>
      </c>
      <c r="I12" s="52">
        <v>762</v>
      </c>
      <c r="K12" s="52">
        <v>686</v>
      </c>
      <c r="M12" s="47">
        <v>1800000</v>
      </c>
      <c r="O12" s="254"/>
      <c r="P12" s="250"/>
      <c r="Q12" s="254"/>
      <c r="R12" s="181"/>
      <c r="S12" s="181"/>
      <c r="T12" s="181"/>
      <c r="U12" s="181"/>
      <c r="V12" s="181"/>
      <c r="W12" s="181"/>
      <c r="X12" s="181"/>
      <c r="Y12" s="181"/>
      <c r="Z12" s="181"/>
    </row>
    <row r="13" spans="1:26" ht="11.25" customHeight="1" x14ac:dyDescent="0.2">
      <c r="A13" s="182" t="s">
        <v>48</v>
      </c>
      <c r="B13" s="59"/>
      <c r="C13" s="52" t="s">
        <v>115</v>
      </c>
      <c r="D13" s="47"/>
      <c r="E13" s="52" t="s">
        <v>115</v>
      </c>
      <c r="F13" s="47"/>
      <c r="G13" s="61" t="s">
        <v>115</v>
      </c>
      <c r="I13" s="52">
        <v>566</v>
      </c>
      <c r="K13" s="52">
        <v>457</v>
      </c>
      <c r="M13" s="47">
        <v>717000</v>
      </c>
      <c r="O13" s="52"/>
      <c r="P13" s="52"/>
      <c r="Q13" s="47"/>
      <c r="S13" s="47"/>
      <c r="T13" s="181"/>
      <c r="U13" s="181"/>
      <c r="V13" s="181"/>
      <c r="W13" s="181"/>
      <c r="X13" s="181"/>
      <c r="Y13" s="181"/>
      <c r="Z13" s="181"/>
    </row>
    <row r="14" spans="1:26" ht="11.25" customHeight="1" x14ac:dyDescent="0.2">
      <c r="A14" s="182" t="s">
        <v>66</v>
      </c>
      <c r="B14" s="59"/>
      <c r="C14" s="52">
        <v>7</v>
      </c>
      <c r="D14" s="47"/>
      <c r="E14" s="52">
        <v>6</v>
      </c>
      <c r="F14" s="47"/>
      <c r="G14" s="61">
        <v>17400</v>
      </c>
      <c r="I14" s="52">
        <v>7</v>
      </c>
      <c r="J14" s="47"/>
      <c r="K14" s="52">
        <v>6</v>
      </c>
      <c r="L14" s="47"/>
      <c r="M14" s="61">
        <v>17400</v>
      </c>
      <c r="O14" s="254"/>
      <c r="P14" s="250"/>
      <c r="Q14" s="254"/>
      <c r="R14" s="181"/>
      <c r="S14" s="181"/>
      <c r="T14" s="181"/>
      <c r="U14" s="181"/>
      <c r="V14" s="181"/>
      <c r="W14" s="181"/>
      <c r="X14" s="181"/>
      <c r="Y14" s="181"/>
      <c r="Z14" s="181"/>
    </row>
    <row r="15" spans="1:26" ht="11.25" customHeight="1" x14ac:dyDescent="0.2">
      <c r="A15" s="182" t="s">
        <v>117</v>
      </c>
      <c r="B15" s="59"/>
      <c r="C15" s="52" t="s">
        <v>115</v>
      </c>
      <c r="D15" s="47"/>
      <c r="E15" s="52" t="s">
        <v>115</v>
      </c>
      <c r="F15" s="47"/>
      <c r="G15" s="61" t="s">
        <v>115</v>
      </c>
      <c r="I15" s="52">
        <v>2350</v>
      </c>
      <c r="K15" s="52">
        <v>2050</v>
      </c>
      <c r="M15" s="47">
        <v>3320000</v>
      </c>
      <c r="O15" s="52"/>
      <c r="P15" s="52"/>
      <c r="Q15" s="47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ht="11.25" customHeight="1" x14ac:dyDescent="0.2">
      <c r="A16" s="182" t="s">
        <v>49</v>
      </c>
      <c r="B16" s="59"/>
      <c r="C16" s="52">
        <v>150</v>
      </c>
      <c r="D16" s="47"/>
      <c r="E16" s="52">
        <v>120</v>
      </c>
      <c r="F16" s="47"/>
      <c r="G16" s="61">
        <v>167000</v>
      </c>
      <c r="I16" s="52">
        <v>704</v>
      </c>
      <c r="K16" s="52">
        <v>566</v>
      </c>
      <c r="M16" s="47">
        <v>839000</v>
      </c>
      <c r="O16" s="254"/>
      <c r="P16" s="250"/>
      <c r="Q16" s="254"/>
    </row>
    <row r="17" spans="1:26" ht="11.25" customHeight="1" x14ac:dyDescent="0.2">
      <c r="A17" s="60" t="s">
        <v>50</v>
      </c>
      <c r="B17" s="59"/>
      <c r="C17" s="47">
        <v>18</v>
      </c>
      <c r="D17" s="47"/>
      <c r="E17" s="47">
        <v>15</v>
      </c>
      <c r="F17" s="47"/>
      <c r="G17" s="62">
        <v>36300</v>
      </c>
      <c r="I17" s="52">
        <v>27100</v>
      </c>
      <c r="K17" s="52">
        <v>21900</v>
      </c>
      <c r="M17" s="47">
        <v>32200000</v>
      </c>
      <c r="O17" s="254"/>
      <c r="P17" s="250"/>
      <c r="Q17" s="254"/>
    </row>
    <row r="18" spans="1:26" ht="11.25" customHeight="1" x14ac:dyDescent="0.2">
      <c r="A18" s="60" t="s">
        <v>51</v>
      </c>
      <c r="B18" s="59"/>
      <c r="C18" s="52" t="s">
        <v>115</v>
      </c>
      <c r="D18" s="51"/>
      <c r="E18" s="52" t="s">
        <v>115</v>
      </c>
      <c r="F18" s="51"/>
      <c r="G18" s="61" t="s">
        <v>115</v>
      </c>
      <c r="I18" s="52">
        <v>50</v>
      </c>
      <c r="K18" s="52">
        <v>46</v>
      </c>
      <c r="M18" s="47">
        <v>82000</v>
      </c>
      <c r="O18" s="52"/>
      <c r="P18" s="52"/>
      <c r="Q18" s="47"/>
      <c r="R18" s="291"/>
      <c r="S18" s="291"/>
      <c r="T18" s="291"/>
      <c r="U18" s="181"/>
      <c r="V18" s="181"/>
      <c r="W18" s="181"/>
      <c r="X18" s="181"/>
      <c r="Y18" s="181"/>
      <c r="Z18" s="181"/>
    </row>
    <row r="19" spans="1:26" ht="11.25" customHeight="1" x14ac:dyDescent="0.2">
      <c r="A19" s="65" t="s">
        <v>29</v>
      </c>
      <c r="B19" s="59"/>
      <c r="C19" s="66">
        <v>1220</v>
      </c>
      <c r="D19" s="67"/>
      <c r="E19" s="66">
        <v>1120</v>
      </c>
      <c r="F19" s="67"/>
      <c r="G19" s="66">
        <v>1980000</v>
      </c>
      <c r="H19" s="169"/>
      <c r="I19" s="183">
        <v>42000</v>
      </c>
      <c r="J19" s="170"/>
      <c r="K19" s="183">
        <v>35500</v>
      </c>
      <c r="L19" s="170"/>
      <c r="M19" s="66">
        <v>55700000</v>
      </c>
      <c r="O19" s="254"/>
      <c r="P19" s="290"/>
      <c r="Q19" s="327"/>
      <c r="R19" s="168"/>
      <c r="S19" s="168"/>
      <c r="T19" s="168"/>
      <c r="U19" s="168"/>
      <c r="V19" s="168"/>
      <c r="W19" s="168"/>
      <c r="X19" s="168"/>
      <c r="Y19" s="168"/>
      <c r="Z19" s="168"/>
    </row>
    <row r="20" spans="1:26" ht="11.25" customHeight="1" x14ac:dyDescent="0.2">
      <c r="A20" s="44" t="s">
        <v>57</v>
      </c>
      <c r="B20" s="46"/>
      <c r="C20" s="45"/>
      <c r="D20" s="45"/>
      <c r="E20" s="45"/>
      <c r="F20" s="45"/>
      <c r="G20" s="45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</row>
    <row r="21" spans="1:26" ht="11.25" customHeight="1" x14ac:dyDescent="0.2">
      <c r="A21" s="182" t="s">
        <v>44</v>
      </c>
      <c r="B21" s="46"/>
      <c r="C21" s="52" t="s">
        <v>115</v>
      </c>
      <c r="D21" s="47"/>
      <c r="E21" s="52" t="s">
        <v>115</v>
      </c>
      <c r="F21" s="47"/>
      <c r="G21" s="52" t="s">
        <v>115</v>
      </c>
      <c r="I21" s="82">
        <v>7850</v>
      </c>
      <c r="K21" s="82">
        <v>6180</v>
      </c>
      <c r="M21" s="82">
        <v>6510000</v>
      </c>
      <c r="O21" s="181"/>
      <c r="P21" s="250"/>
      <c r="R21" s="250"/>
      <c r="T21" s="250"/>
      <c r="V21" s="250"/>
      <c r="X21" s="250"/>
      <c r="Z21" s="250"/>
    </row>
    <row r="22" spans="1:26" ht="11.25" customHeight="1" x14ac:dyDescent="0.2">
      <c r="A22" s="182" t="s">
        <v>45</v>
      </c>
      <c r="B22" s="46"/>
      <c r="C22" s="52" t="s">
        <v>115</v>
      </c>
      <c r="D22" s="47"/>
      <c r="E22" s="52" t="s">
        <v>115</v>
      </c>
      <c r="F22" s="47"/>
      <c r="G22" s="52" t="s">
        <v>115</v>
      </c>
      <c r="I22" s="82">
        <v>78</v>
      </c>
      <c r="K22" s="82">
        <v>61</v>
      </c>
      <c r="M22" s="82">
        <v>81900</v>
      </c>
      <c r="O22" s="181"/>
      <c r="P22" s="250"/>
      <c r="R22" s="250"/>
      <c r="T22" s="250"/>
      <c r="V22" s="250"/>
      <c r="X22" s="250"/>
      <c r="Z22" s="250"/>
    </row>
    <row r="23" spans="1:26" ht="11.25" customHeight="1" x14ac:dyDescent="0.2">
      <c r="A23" s="182" t="s">
        <v>46</v>
      </c>
      <c r="B23" s="46"/>
      <c r="C23" s="52" t="s">
        <v>115</v>
      </c>
      <c r="D23" s="52"/>
      <c r="E23" s="52" t="s">
        <v>115</v>
      </c>
      <c r="F23" s="51"/>
      <c r="G23" s="52" t="s">
        <v>115</v>
      </c>
      <c r="I23" s="47">
        <v>160</v>
      </c>
      <c r="K23" s="47">
        <v>125</v>
      </c>
      <c r="M23" s="82">
        <v>285000</v>
      </c>
      <c r="O23" s="181"/>
    </row>
    <row r="24" spans="1:26" ht="11.25" customHeight="1" x14ac:dyDescent="0.2">
      <c r="A24" s="182" t="s">
        <v>56</v>
      </c>
      <c r="B24" s="46"/>
      <c r="C24" s="52" t="s">
        <v>115</v>
      </c>
      <c r="D24" s="51"/>
      <c r="E24" s="52" t="s">
        <v>115</v>
      </c>
      <c r="F24" s="51"/>
      <c r="G24" s="52" t="s">
        <v>115</v>
      </c>
      <c r="I24" s="47">
        <v>8</v>
      </c>
      <c r="K24" s="47">
        <v>6</v>
      </c>
      <c r="M24" s="82">
        <v>15400</v>
      </c>
      <c r="O24" s="181"/>
    </row>
    <row r="25" spans="1:26" ht="11.25" customHeight="1" x14ac:dyDescent="0.2">
      <c r="A25" s="182" t="s">
        <v>48</v>
      </c>
      <c r="B25" s="46"/>
      <c r="C25" s="52" t="s">
        <v>115</v>
      </c>
      <c r="D25" s="51"/>
      <c r="E25" s="52" t="s">
        <v>115</v>
      </c>
      <c r="F25" s="51"/>
      <c r="G25" s="52" t="s">
        <v>115</v>
      </c>
      <c r="I25" s="47">
        <v>285</v>
      </c>
      <c r="K25" s="47">
        <v>230</v>
      </c>
      <c r="M25" s="82">
        <v>342000</v>
      </c>
      <c r="O25" s="181"/>
    </row>
    <row r="26" spans="1:26" ht="11.25" customHeight="1" x14ac:dyDescent="0.2">
      <c r="A26" s="182" t="s">
        <v>117</v>
      </c>
      <c r="B26" s="46"/>
      <c r="C26" s="52" t="s">
        <v>115</v>
      </c>
      <c r="D26" s="51"/>
      <c r="E26" s="52" t="s">
        <v>115</v>
      </c>
      <c r="F26" s="51"/>
      <c r="G26" s="52" t="s">
        <v>115</v>
      </c>
      <c r="I26" s="47">
        <v>29800</v>
      </c>
      <c r="K26" s="47">
        <v>24200</v>
      </c>
      <c r="M26" s="82">
        <v>34800000</v>
      </c>
      <c r="O26" s="181"/>
      <c r="P26" s="250"/>
    </row>
    <row r="27" spans="1:26" ht="11.25" customHeight="1" x14ac:dyDescent="0.2">
      <c r="A27" s="182" t="s">
        <v>49</v>
      </c>
      <c r="B27" s="46"/>
      <c r="C27" s="52">
        <v>178</v>
      </c>
      <c r="D27" s="51"/>
      <c r="E27" s="52">
        <v>135</v>
      </c>
      <c r="F27" s="51"/>
      <c r="G27" s="52">
        <v>349000</v>
      </c>
      <c r="I27" s="82">
        <v>8190</v>
      </c>
      <c r="K27" s="82">
        <v>6530</v>
      </c>
      <c r="M27" s="82">
        <v>9770000</v>
      </c>
      <c r="O27" s="251"/>
      <c r="P27" s="250"/>
      <c r="Q27" s="250"/>
    </row>
    <row r="28" spans="1:26" ht="11.25" customHeight="1" x14ac:dyDescent="0.2">
      <c r="A28" s="182" t="s">
        <v>50</v>
      </c>
      <c r="B28" s="46"/>
      <c r="C28" s="52">
        <v>15</v>
      </c>
      <c r="D28" s="51"/>
      <c r="E28" s="52">
        <v>12</v>
      </c>
      <c r="F28" s="51"/>
      <c r="G28" s="52">
        <v>26900</v>
      </c>
      <c r="I28" s="82">
        <v>5660</v>
      </c>
      <c r="K28" s="82">
        <v>4600</v>
      </c>
      <c r="M28" s="82">
        <v>5930000</v>
      </c>
      <c r="O28" s="251"/>
      <c r="P28" s="250"/>
      <c r="Q28" s="250"/>
    </row>
    <row r="29" spans="1:26" ht="11.25" customHeight="1" x14ac:dyDescent="0.2">
      <c r="A29" s="60" t="s">
        <v>51</v>
      </c>
      <c r="B29" s="46"/>
      <c r="C29" s="52">
        <v>20</v>
      </c>
      <c r="D29" s="51"/>
      <c r="E29" s="52">
        <v>15</v>
      </c>
      <c r="F29" s="51"/>
      <c r="G29" s="52">
        <v>49000</v>
      </c>
      <c r="H29" s="167"/>
      <c r="I29" s="47">
        <v>7200</v>
      </c>
      <c r="J29" s="168"/>
      <c r="K29" s="47">
        <v>5790</v>
      </c>
      <c r="L29" s="168"/>
      <c r="M29" s="82">
        <v>10200000</v>
      </c>
      <c r="O29" s="251"/>
      <c r="P29" s="250"/>
      <c r="Q29" s="250"/>
    </row>
    <row r="30" spans="1:26" ht="11.25" customHeight="1" x14ac:dyDescent="0.2">
      <c r="A30" s="60" t="s">
        <v>131</v>
      </c>
      <c r="B30" s="46"/>
      <c r="C30" s="264" t="s">
        <v>115</v>
      </c>
      <c r="D30" s="265"/>
      <c r="E30" s="264" t="s">
        <v>115</v>
      </c>
      <c r="F30" s="265"/>
      <c r="G30" s="264" t="s">
        <v>115</v>
      </c>
      <c r="H30" s="266"/>
      <c r="I30" s="267">
        <v>79</v>
      </c>
      <c r="J30" s="268"/>
      <c r="K30" s="267">
        <v>60</v>
      </c>
      <c r="L30" s="268"/>
      <c r="M30" s="269">
        <v>143000</v>
      </c>
    </row>
    <row r="31" spans="1:26" ht="11.25" customHeight="1" x14ac:dyDescent="0.2">
      <c r="A31" s="184" t="s">
        <v>29</v>
      </c>
      <c r="B31" s="46"/>
      <c r="C31" s="173">
        <v>213</v>
      </c>
      <c r="D31" s="173"/>
      <c r="E31" s="173">
        <v>162</v>
      </c>
      <c r="F31" s="173"/>
      <c r="G31" s="173">
        <v>425000</v>
      </c>
      <c r="H31" s="169"/>
      <c r="I31" s="173">
        <v>59300</v>
      </c>
      <c r="J31" s="170"/>
      <c r="K31" s="173">
        <v>47800</v>
      </c>
      <c r="L31" s="170"/>
      <c r="M31" s="183">
        <v>68000000</v>
      </c>
    </row>
    <row r="32" spans="1:26" ht="11.25" customHeight="1" x14ac:dyDescent="0.2">
      <c r="A32" s="44" t="s">
        <v>122</v>
      </c>
      <c r="B32" s="46"/>
      <c r="C32" s="201"/>
      <c r="D32" s="201"/>
      <c r="E32" s="201"/>
      <c r="F32" s="201"/>
      <c r="G32" s="201"/>
      <c r="H32" s="202"/>
      <c r="I32" s="203"/>
      <c r="J32" s="204"/>
      <c r="K32" s="203"/>
      <c r="L32" s="204"/>
      <c r="M32" s="203"/>
      <c r="P32" s="52"/>
    </row>
    <row r="33" spans="1:18" ht="11.25" customHeight="1" x14ac:dyDescent="0.2">
      <c r="A33" s="185" t="s">
        <v>46</v>
      </c>
      <c r="B33" s="46"/>
      <c r="C33" s="52" t="s">
        <v>115</v>
      </c>
      <c r="D33" s="51"/>
      <c r="E33" s="52" t="s">
        <v>115</v>
      </c>
      <c r="F33" s="51"/>
      <c r="G33" s="52" t="s">
        <v>115</v>
      </c>
      <c r="H33" s="167"/>
      <c r="I33" s="82">
        <v>323</v>
      </c>
      <c r="J33" s="168"/>
      <c r="K33" s="82">
        <v>254</v>
      </c>
      <c r="L33" s="168"/>
      <c r="M33" s="82">
        <v>160000</v>
      </c>
      <c r="N33" s="252"/>
    </row>
    <row r="34" spans="1:18" ht="11.25" customHeight="1" x14ac:dyDescent="0.2">
      <c r="A34" s="185" t="s">
        <v>51</v>
      </c>
      <c r="B34" s="46"/>
      <c r="C34" s="52" t="s">
        <v>115</v>
      </c>
      <c r="D34" s="51"/>
      <c r="E34" s="52" t="s">
        <v>115</v>
      </c>
      <c r="F34" s="51"/>
      <c r="G34" s="52" t="s">
        <v>115</v>
      </c>
      <c r="H34" s="167"/>
      <c r="I34" s="82">
        <v>51</v>
      </c>
      <c r="J34" s="168"/>
      <c r="K34" s="82">
        <v>40</v>
      </c>
      <c r="L34" s="168"/>
      <c r="M34" s="82">
        <v>160000</v>
      </c>
      <c r="N34" s="252"/>
    </row>
    <row r="35" spans="1:18" ht="11.25" customHeight="1" x14ac:dyDescent="0.2">
      <c r="A35" s="184" t="s">
        <v>29</v>
      </c>
      <c r="B35" s="46"/>
      <c r="C35" s="214" t="s">
        <v>115</v>
      </c>
      <c r="D35" s="248"/>
      <c r="E35" s="214" t="s">
        <v>115</v>
      </c>
      <c r="F35" s="248"/>
      <c r="G35" s="214" t="s">
        <v>115</v>
      </c>
      <c r="H35" s="169"/>
      <c r="I35" s="205">
        <v>374</v>
      </c>
      <c r="J35" s="170"/>
      <c r="K35" s="205">
        <v>294</v>
      </c>
      <c r="L35" s="170"/>
      <c r="M35" s="205">
        <v>320000</v>
      </c>
      <c r="N35" s="251"/>
    </row>
    <row r="36" spans="1:18" ht="11.25" customHeight="1" x14ac:dyDescent="0.2">
      <c r="A36" s="44" t="s">
        <v>58</v>
      </c>
      <c r="B36" s="46"/>
      <c r="C36" s="47"/>
      <c r="D36" s="47"/>
      <c r="E36" s="47"/>
      <c r="F36" s="47"/>
      <c r="G36" s="47"/>
    </row>
    <row r="37" spans="1:18" ht="11.25" customHeight="1" x14ac:dyDescent="0.2">
      <c r="A37" s="185" t="s">
        <v>44</v>
      </c>
      <c r="B37" s="46"/>
      <c r="C37" s="52" t="s">
        <v>115</v>
      </c>
      <c r="D37" s="51"/>
      <c r="E37" s="52" t="s">
        <v>115</v>
      </c>
      <c r="F37" s="51"/>
      <c r="G37" s="52" t="s">
        <v>115</v>
      </c>
      <c r="H37" s="64"/>
      <c r="I37" s="51">
        <v>57300</v>
      </c>
      <c r="J37" s="206"/>
      <c r="K37" s="51">
        <v>41000</v>
      </c>
      <c r="L37" s="206"/>
      <c r="M37" s="51">
        <v>40000000</v>
      </c>
      <c r="P37" s="51"/>
      <c r="Q37" s="51"/>
      <c r="R37" s="181"/>
    </row>
    <row r="38" spans="1:18" ht="11.25" customHeight="1" x14ac:dyDescent="0.2">
      <c r="A38" s="185" t="s">
        <v>45</v>
      </c>
      <c r="B38" s="46"/>
      <c r="C38" s="52">
        <v>77</v>
      </c>
      <c r="D38" s="51"/>
      <c r="E38" s="52">
        <v>60</v>
      </c>
      <c r="F38" s="51"/>
      <c r="G38" s="52">
        <v>111000</v>
      </c>
      <c r="H38" s="64"/>
      <c r="I38" s="51">
        <v>701</v>
      </c>
      <c r="J38" s="206"/>
      <c r="K38" s="51">
        <v>536</v>
      </c>
      <c r="L38" s="206"/>
      <c r="M38" s="51">
        <v>776000</v>
      </c>
      <c r="P38" s="250"/>
      <c r="Q38" s="250"/>
      <c r="R38" s="250"/>
    </row>
    <row r="39" spans="1:18" ht="11.25" customHeight="1" x14ac:dyDescent="0.2">
      <c r="A39" s="182" t="s">
        <v>55</v>
      </c>
      <c r="B39" s="46"/>
      <c r="C39" s="52">
        <v>12</v>
      </c>
      <c r="D39" s="47"/>
      <c r="E39" s="52">
        <v>7</v>
      </c>
      <c r="F39" s="47"/>
      <c r="G39" s="52">
        <v>12600</v>
      </c>
      <c r="I39" s="82">
        <v>162</v>
      </c>
      <c r="K39" s="82">
        <v>111</v>
      </c>
      <c r="M39" s="47">
        <v>228000</v>
      </c>
      <c r="P39" s="250"/>
      <c r="Q39" s="250"/>
      <c r="R39" s="181"/>
    </row>
    <row r="40" spans="1:18" ht="11.25" customHeight="1" x14ac:dyDescent="0.2">
      <c r="A40" s="182" t="s">
        <v>46</v>
      </c>
      <c r="B40" s="46"/>
      <c r="C40" s="52" t="s">
        <v>115</v>
      </c>
      <c r="D40" s="47"/>
      <c r="E40" s="52" t="s">
        <v>115</v>
      </c>
      <c r="F40" s="47"/>
      <c r="G40" s="52" t="s">
        <v>115</v>
      </c>
      <c r="I40" s="82">
        <v>10</v>
      </c>
      <c r="K40" s="82">
        <v>8</v>
      </c>
      <c r="M40" s="47">
        <v>14400</v>
      </c>
      <c r="P40" s="82"/>
      <c r="Q40" s="82"/>
      <c r="R40" s="47"/>
    </row>
    <row r="41" spans="1:18" ht="11.25" customHeight="1" x14ac:dyDescent="0.2">
      <c r="A41" s="182" t="s">
        <v>47</v>
      </c>
      <c r="B41" s="46"/>
      <c r="C41" s="52" t="s">
        <v>115</v>
      </c>
      <c r="D41" s="47"/>
      <c r="E41" s="52" t="s">
        <v>115</v>
      </c>
      <c r="F41" s="47"/>
      <c r="G41" s="52" t="s">
        <v>115</v>
      </c>
      <c r="I41" s="81">
        <v>5440</v>
      </c>
      <c r="J41" s="206"/>
      <c r="K41" s="81">
        <v>4110</v>
      </c>
      <c r="L41" s="206"/>
      <c r="M41" s="52">
        <v>4070000</v>
      </c>
      <c r="P41" s="81"/>
      <c r="Q41" s="81"/>
      <c r="R41" s="52"/>
    </row>
    <row r="42" spans="1:18" ht="11.25" customHeight="1" x14ac:dyDescent="0.2">
      <c r="A42" s="182" t="s">
        <v>48</v>
      </c>
      <c r="B42" s="46"/>
      <c r="C42" s="52" t="s">
        <v>115</v>
      </c>
      <c r="D42" s="47"/>
      <c r="E42" s="52" t="s">
        <v>115</v>
      </c>
      <c r="F42" s="47"/>
      <c r="G42" s="52" t="s">
        <v>115</v>
      </c>
      <c r="I42" s="81">
        <v>283</v>
      </c>
      <c r="J42" s="206"/>
      <c r="K42" s="81">
        <v>214</v>
      </c>
      <c r="L42" s="206"/>
      <c r="M42" s="52">
        <v>224000</v>
      </c>
      <c r="P42" s="81"/>
      <c r="Q42" s="81"/>
      <c r="R42" s="52"/>
    </row>
    <row r="43" spans="1:18" ht="11.25" customHeight="1" x14ac:dyDescent="0.2">
      <c r="A43" s="182" t="s">
        <v>117</v>
      </c>
      <c r="B43" s="46"/>
      <c r="C43" s="52" t="s">
        <v>115</v>
      </c>
      <c r="D43" s="47"/>
      <c r="E43" s="52" t="s">
        <v>115</v>
      </c>
      <c r="F43" s="47"/>
      <c r="G43" s="52" t="s">
        <v>115</v>
      </c>
      <c r="I43" s="82">
        <v>3420</v>
      </c>
      <c r="K43" s="82">
        <v>2310</v>
      </c>
      <c r="M43" s="47">
        <v>3110000</v>
      </c>
      <c r="P43" s="82"/>
      <c r="Q43" s="82"/>
      <c r="R43" s="47"/>
    </row>
    <row r="44" spans="1:18" ht="11.25" customHeight="1" x14ac:dyDescent="0.2">
      <c r="A44" s="60" t="s">
        <v>50</v>
      </c>
      <c r="B44" s="46"/>
      <c r="C44" s="61" t="s">
        <v>115</v>
      </c>
      <c r="D44" s="47"/>
      <c r="E44" s="61" t="s">
        <v>115</v>
      </c>
      <c r="F44" s="47"/>
      <c r="G44" s="61" t="s">
        <v>115</v>
      </c>
      <c r="H44" s="306"/>
      <c r="I44" s="47">
        <v>9030</v>
      </c>
      <c r="K44" s="82">
        <v>6520</v>
      </c>
      <c r="M44" s="82">
        <v>6240000</v>
      </c>
      <c r="P44" s="47"/>
      <c r="Q44" s="82"/>
      <c r="R44" s="82"/>
    </row>
    <row r="45" spans="1:18" ht="11.25" customHeight="1" x14ac:dyDescent="0.2">
      <c r="A45" s="182" t="s">
        <v>123</v>
      </c>
      <c r="B45" s="46"/>
      <c r="C45" s="61" t="s">
        <v>115</v>
      </c>
      <c r="D45" s="47"/>
      <c r="E45" s="61" t="s">
        <v>115</v>
      </c>
      <c r="F45" s="47"/>
      <c r="G45" s="61" t="s">
        <v>115</v>
      </c>
      <c r="I45" s="52">
        <v>1980</v>
      </c>
      <c r="J45" s="206"/>
      <c r="K45" s="52">
        <v>1310</v>
      </c>
      <c r="L45" s="206"/>
      <c r="M45" s="52">
        <v>1620000</v>
      </c>
      <c r="P45" s="52"/>
      <c r="Q45" s="52"/>
      <c r="R45" s="52"/>
    </row>
    <row r="46" spans="1:18" ht="11.25" customHeight="1" x14ac:dyDescent="0.2">
      <c r="A46" s="182" t="s">
        <v>72</v>
      </c>
      <c r="B46" s="46"/>
      <c r="C46" s="61" t="s">
        <v>115</v>
      </c>
      <c r="D46" s="47"/>
      <c r="E46" s="61" t="s">
        <v>115</v>
      </c>
      <c r="F46" s="47"/>
      <c r="G46" s="61" t="s">
        <v>115</v>
      </c>
      <c r="I46" s="47">
        <v>7</v>
      </c>
      <c r="K46" s="82">
        <v>6</v>
      </c>
      <c r="M46" s="82">
        <v>10400</v>
      </c>
      <c r="P46" s="47"/>
      <c r="Q46" s="82"/>
      <c r="R46" s="82"/>
    </row>
    <row r="47" spans="1:18" ht="11.25" customHeight="1" x14ac:dyDescent="0.2">
      <c r="A47" s="60" t="s">
        <v>51</v>
      </c>
      <c r="B47" s="59"/>
      <c r="C47" s="311">
        <v>9000</v>
      </c>
      <c r="D47" s="47"/>
      <c r="E47" s="61">
        <v>6660</v>
      </c>
      <c r="F47" s="47"/>
      <c r="G47" s="62">
        <v>6810000</v>
      </c>
      <c r="I47" s="82">
        <v>44000</v>
      </c>
      <c r="K47" s="47">
        <v>31100</v>
      </c>
      <c r="M47" s="82">
        <v>33700000</v>
      </c>
      <c r="P47" s="250"/>
      <c r="Q47" s="181"/>
      <c r="R47" s="250"/>
    </row>
    <row r="48" spans="1:18" ht="11.25" customHeight="1" x14ac:dyDescent="0.2">
      <c r="A48" s="182" t="s">
        <v>52</v>
      </c>
      <c r="B48" s="59"/>
      <c r="C48" s="61" t="s">
        <v>115</v>
      </c>
      <c r="D48" s="51"/>
      <c r="E48" s="61" t="s">
        <v>115</v>
      </c>
      <c r="F48" s="51"/>
      <c r="G48" s="61" t="s">
        <v>115</v>
      </c>
      <c r="I48" s="82">
        <v>312</v>
      </c>
      <c r="K48" s="47">
        <v>238</v>
      </c>
      <c r="M48" s="82">
        <v>207000</v>
      </c>
      <c r="P48" s="82"/>
      <c r="Q48" s="47"/>
      <c r="R48" s="252"/>
    </row>
    <row r="49" spans="1:18" ht="11.25" customHeight="1" x14ac:dyDescent="0.2">
      <c r="A49" s="60" t="s">
        <v>59</v>
      </c>
      <c r="B49" s="59"/>
      <c r="C49" s="61" t="s">
        <v>115</v>
      </c>
      <c r="D49" s="51"/>
      <c r="E49" s="61" t="s">
        <v>115</v>
      </c>
      <c r="F49" s="51"/>
      <c r="G49" s="61" t="s">
        <v>115</v>
      </c>
      <c r="I49" s="82">
        <v>11200</v>
      </c>
      <c r="K49" s="47">
        <v>6550</v>
      </c>
      <c r="M49" s="82">
        <v>6150000</v>
      </c>
      <c r="P49" s="82"/>
      <c r="Q49" s="47"/>
      <c r="R49" s="252"/>
    </row>
    <row r="50" spans="1:18" ht="11.25" customHeight="1" x14ac:dyDescent="0.2">
      <c r="A50" s="65" t="s">
        <v>29</v>
      </c>
      <c r="B50" s="59"/>
      <c r="C50" s="66">
        <v>9080</v>
      </c>
      <c r="D50" s="67"/>
      <c r="E50" s="66">
        <v>6730</v>
      </c>
      <c r="F50" s="66"/>
      <c r="G50" s="66">
        <v>6930000</v>
      </c>
      <c r="H50" s="66"/>
      <c r="I50" s="66">
        <v>134000</v>
      </c>
      <c r="J50" s="66"/>
      <c r="K50" s="66">
        <v>94000</v>
      </c>
      <c r="L50" s="66"/>
      <c r="M50" s="66">
        <v>96400000</v>
      </c>
      <c r="P50" s="250"/>
      <c r="Q50" s="250"/>
      <c r="R50" s="251"/>
    </row>
    <row r="51" spans="1:18" ht="11.25" customHeight="1" x14ac:dyDescent="0.2">
      <c r="A51" s="57" t="s">
        <v>60</v>
      </c>
      <c r="B51" s="71"/>
      <c r="C51" s="69">
        <f>C19+C31+C50</f>
        <v>10513</v>
      </c>
      <c r="D51" s="56"/>
      <c r="E51" s="69">
        <f>E19+E31+E50</f>
        <v>8012</v>
      </c>
      <c r="F51" s="56"/>
      <c r="G51" s="69">
        <f>G19+G31+G50</f>
        <v>9335000</v>
      </c>
      <c r="H51" s="171"/>
      <c r="I51" s="69">
        <f>I19+I31+I35+I50+1</f>
        <v>235675</v>
      </c>
      <c r="J51" s="172"/>
      <c r="K51" s="69">
        <f>K19+K31+K35+K50+1</f>
        <v>177595</v>
      </c>
      <c r="L51" s="172"/>
      <c r="M51" s="69">
        <f>M19+M31+M35+M50</f>
        <v>220420000</v>
      </c>
    </row>
    <row r="52" spans="1:18" ht="11.25" customHeight="1" x14ac:dyDescent="0.2">
      <c r="A52" s="293" t="s">
        <v>116</v>
      </c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</row>
    <row r="53" spans="1:18" ht="11.25" customHeight="1" x14ac:dyDescent="0.2">
      <c r="A53" s="134" t="s">
        <v>61</v>
      </c>
      <c r="B53" s="134"/>
      <c r="C53" s="134"/>
      <c r="D53" s="134"/>
      <c r="E53" s="134"/>
      <c r="F53" s="134"/>
      <c r="G53" s="134"/>
      <c r="H53" s="135"/>
      <c r="I53" s="136"/>
      <c r="J53" s="136"/>
      <c r="K53" s="136"/>
      <c r="L53" s="136"/>
      <c r="M53" s="136"/>
    </row>
    <row r="54" spans="1:18" ht="11.25" customHeight="1" x14ac:dyDescent="0.2">
      <c r="A54" s="134" t="s">
        <v>145</v>
      </c>
      <c r="B54" s="134"/>
      <c r="C54" s="134"/>
      <c r="D54" s="134"/>
      <c r="E54" s="134"/>
      <c r="F54" s="134"/>
      <c r="G54" s="134"/>
      <c r="H54" s="135"/>
      <c r="I54" s="136"/>
      <c r="J54" s="136"/>
      <c r="K54" s="136"/>
      <c r="L54" s="136"/>
      <c r="M54" s="136"/>
    </row>
    <row r="55" spans="1:18" ht="11.25" customHeight="1" x14ac:dyDescent="0.2">
      <c r="A55" s="137" t="s">
        <v>150</v>
      </c>
      <c r="B55" s="137"/>
      <c r="C55" s="137"/>
      <c r="D55" s="137"/>
      <c r="E55" s="137"/>
      <c r="F55" s="137"/>
      <c r="G55" s="137"/>
      <c r="H55" s="135"/>
      <c r="I55" s="136"/>
      <c r="J55" s="136"/>
      <c r="K55" s="136"/>
      <c r="L55" s="136"/>
      <c r="M55" s="136"/>
    </row>
    <row r="56" spans="1:18" ht="11.25" customHeight="1" x14ac:dyDescent="0.2">
      <c r="A56" s="135" t="s">
        <v>120</v>
      </c>
      <c r="B56" s="135"/>
      <c r="C56" s="135"/>
      <c r="D56" s="135"/>
      <c r="E56" s="135"/>
      <c r="F56" s="135"/>
      <c r="G56" s="135"/>
      <c r="H56" s="135"/>
      <c r="I56" s="136"/>
      <c r="J56" s="136"/>
      <c r="K56" s="136"/>
      <c r="L56" s="136"/>
      <c r="M56" s="136"/>
    </row>
    <row r="57" spans="1:18" ht="11.25" customHeight="1" x14ac:dyDescent="0.2">
      <c r="A57" s="134"/>
      <c r="B57" s="134"/>
      <c r="C57" s="134"/>
      <c r="D57" s="134"/>
      <c r="E57" s="134"/>
      <c r="F57" s="134"/>
      <c r="G57" s="134"/>
      <c r="H57" s="135"/>
      <c r="I57" s="136"/>
      <c r="J57" s="136"/>
      <c r="K57" s="136"/>
      <c r="L57" s="136"/>
      <c r="M57" s="136"/>
    </row>
    <row r="58" spans="1:18" ht="11.25" customHeight="1" x14ac:dyDescent="0.2">
      <c r="A58" s="135" t="s">
        <v>34</v>
      </c>
      <c r="B58" s="135"/>
      <c r="C58" s="135"/>
      <c r="D58" s="135"/>
      <c r="E58" s="135"/>
      <c r="F58" s="135"/>
      <c r="G58" s="135"/>
      <c r="H58" s="135"/>
      <c r="I58" s="136"/>
      <c r="J58" s="136"/>
      <c r="K58" s="136"/>
      <c r="L58" s="136"/>
      <c r="M58" s="136"/>
    </row>
    <row r="59" spans="1:18" ht="11.25" customHeight="1" x14ac:dyDescent="0.2">
      <c r="A59" s="38"/>
      <c r="B59" s="38"/>
      <c r="C59" s="38"/>
      <c r="D59" s="38"/>
      <c r="E59" s="38"/>
      <c r="F59" s="38"/>
      <c r="G59" s="38"/>
    </row>
  </sheetData>
  <mergeCells count="1">
    <mergeCell ref="I6:M6"/>
  </mergeCells>
  <printOptions horizontalCentered="1"/>
  <pageMargins left="0.5" right="0.5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115" zoomScaleNormal="115" workbookViewId="0">
      <selection activeCell="R33" sqref="R33"/>
    </sheetView>
  </sheetViews>
  <sheetFormatPr defaultRowHeight="11.25" customHeight="1" x14ac:dyDescent="0.2"/>
  <cols>
    <col min="1" max="1" width="56.5" style="36" customWidth="1"/>
    <col min="2" max="2" width="1.83203125" style="36" customWidth="1"/>
    <col min="3" max="3" width="10.5" style="36" bestFit="1" customWidth="1"/>
    <col min="4" max="4" width="1.83203125" style="36" customWidth="1"/>
    <col min="5" max="5" width="9.5" style="36" bestFit="1" customWidth="1"/>
    <col min="6" max="6" width="1.83203125" style="36" customWidth="1"/>
    <col min="7" max="7" width="9.83203125" style="36" customWidth="1"/>
    <col min="8" max="8" width="1.83203125" customWidth="1"/>
    <col min="9" max="9" width="7.6640625" bestFit="1" customWidth="1"/>
    <col min="10" max="10" width="1.83203125" customWidth="1"/>
    <col min="11" max="11" width="7.5" customWidth="1"/>
    <col min="12" max="12" width="1.83203125" customWidth="1"/>
    <col min="13" max="13" width="10.1640625" bestFit="1" customWidth="1"/>
    <col min="14" max="14" width="1.83203125" customWidth="1"/>
    <col min="16" max="16" width="14.1640625" bestFit="1" customWidth="1"/>
    <col min="18" max="18" width="16.1640625" bestFit="1" customWidth="1"/>
    <col min="19" max="19" width="11.5" bestFit="1" customWidth="1"/>
  </cols>
  <sheetData>
    <row r="1" spans="1:18" ht="11.25" customHeight="1" x14ac:dyDescent="0.2">
      <c r="A1" s="37" t="s">
        <v>62</v>
      </c>
      <c r="B1" s="37"/>
      <c r="C1" s="37"/>
      <c r="D1" s="37"/>
      <c r="E1" s="37"/>
      <c r="F1" s="37"/>
      <c r="G1" s="37"/>
      <c r="H1" s="166"/>
      <c r="I1" s="166"/>
      <c r="J1" s="166"/>
      <c r="K1" s="166"/>
      <c r="L1" s="166"/>
      <c r="M1" s="166"/>
    </row>
    <row r="2" spans="1:18" ht="11.25" customHeight="1" x14ac:dyDescent="0.2">
      <c r="A2" s="37" t="s">
        <v>186</v>
      </c>
      <c r="B2" s="37"/>
      <c r="C2" s="37"/>
      <c r="D2" s="37"/>
      <c r="E2" s="37"/>
      <c r="F2" s="37"/>
      <c r="G2" s="37"/>
      <c r="H2" s="166"/>
      <c r="I2" s="166"/>
      <c r="J2" s="166"/>
      <c r="K2" s="37"/>
      <c r="L2" s="37"/>
      <c r="M2" s="37"/>
    </row>
    <row r="3" spans="1:18" ht="11.25" customHeight="1" x14ac:dyDescent="0.2">
      <c r="A3" s="37"/>
      <c r="B3" s="37"/>
      <c r="C3" s="37"/>
      <c r="D3" s="37"/>
      <c r="E3" s="37"/>
      <c r="F3" s="37"/>
      <c r="G3" s="37"/>
      <c r="H3" s="166"/>
      <c r="I3" s="166"/>
      <c r="J3" s="166"/>
      <c r="K3" s="166"/>
      <c r="L3" s="166"/>
      <c r="M3" s="166"/>
    </row>
    <row r="4" spans="1:18" ht="11.25" customHeight="1" x14ac:dyDescent="0.2">
      <c r="A4" s="37" t="s">
        <v>37</v>
      </c>
      <c r="B4" s="37"/>
      <c r="C4" s="37"/>
      <c r="D4" s="37"/>
      <c r="E4" s="37"/>
      <c r="F4" s="37"/>
      <c r="G4" s="37"/>
      <c r="H4" s="166"/>
      <c r="I4" s="166"/>
      <c r="J4" s="166"/>
      <c r="K4" s="166"/>
      <c r="L4" s="166"/>
      <c r="M4" s="166"/>
    </row>
    <row r="5" spans="1:18" ht="11.25" customHeight="1" x14ac:dyDescent="0.2">
      <c r="A5" s="149"/>
      <c r="B5" s="149"/>
      <c r="C5" s="149"/>
      <c r="D5" s="149"/>
      <c r="E5" s="149"/>
      <c r="F5" s="149"/>
      <c r="G5" s="157"/>
      <c r="H5" s="166"/>
      <c r="I5" s="166"/>
      <c r="J5" s="166"/>
      <c r="K5" s="166"/>
      <c r="L5" s="166"/>
      <c r="M5" s="166"/>
    </row>
    <row r="6" spans="1:18" ht="11.25" customHeight="1" x14ac:dyDescent="0.2">
      <c r="A6" s="157"/>
      <c r="B6" s="157"/>
      <c r="C6" s="157"/>
      <c r="D6" s="157"/>
      <c r="E6" s="157"/>
      <c r="F6" s="157"/>
      <c r="G6" s="158"/>
      <c r="H6" s="174"/>
      <c r="I6" s="341" t="s">
        <v>184</v>
      </c>
      <c r="J6" s="341"/>
      <c r="K6" s="341"/>
      <c r="L6" s="341"/>
      <c r="M6" s="341"/>
    </row>
    <row r="7" spans="1:18" ht="11.25" customHeight="1" x14ac:dyDescent="0.2">
      <c r="A7" s="38"/>
      <c r="B7" s="38"/>
      <c r="C7" s="58" t="s">
        <v>38</v>
      </c>
      <c r="D7" s="46"/>
      <c r="E7" s="58" t="s">
        <v>39</v>
      </c>
      <c r="F7" s="46"/>
      <c r="G7" s="58" t="s">
        <v>40</v>
      </c>
      <c r="H7" s="58"/>
      <c r="I7" s="58" t="s">
        <v>38</v>
      </c>
      <c r="J7" s="46"/>
      <c r="K7" s="58" t="s">
        <v>39</v>
      </c>
      <c r="L7" s="46"/>
      <c r="M7" s="58" t="s">
        <v>40</v>
      </c>
    </row>
    <row r="8" spans="1:18" ht="11.25" customHeight="1" x14ac:dyDescent="0.2">
      <c r="A8" s="42" t="s">
        <v>41</v>
      </c>
      <c r="B8" s="41"/>
      <c r="C8" s="147" t="s">
        <v>42</v>
      </c>
      <c r="D8" s="41"/>
      <c r="E8" s="147" t="s">
        <v>43</v>
      </c>
      <c r="F8" s="41"/>
      <c r="G8" s="147" t="s">
        <v>144</v>
      </c>
      <c r="H8" s="147"/>
      <c r="I8" s="147" t="s">
        <v>42</v>
      </c>
      <c r="J8" s="41"/>
      <c r="K8" s="147" t="s">
        <v>43</v>
      </c>
      <c r="L8" s="41"/>
      <c r="M8" s="147" t="s">
        <v>144</v>
      </c>
      <c r="R8" s="181"/>
    </row>
    <row r="9" spans="1:18" ht="11.25" customHeight="1" x14ac:dyDescent="0.2">
      <c r="A9" s="55" t="s">
        <v>159</v>
      </c>
      <c r="B9" s="46"/>
      <c r="C9" s="58"/>
      <c r="D9" s="46"/>
      <c r="E9" s="58"/>
      <c r="F9" s="46"/>
      <c r="G9" s="58"/>
      <c r="H9" s="58"/>
      <c r="I9" s="58"/>
      <c r="J9" s="46"/>
      <c r="K9" s="58"/>
      <c r="L9" s="46"/>
      <c r="M9" s="58"/>
      <c r="R9" s="181"/>
    </row>
    <row r="10" spans="1:18" ht="11.25" customHeight="1" x14ac:dyDescent="0.2">
      <c r="A10" s="68" t="s">
        <v>46</v>
      </c>
      <c r="B10" s="46"/>
      <c r="C10" s="77" t="s">
        <v>115</v>
      </c>
      <c r="D10" s="76"/>
      <c r="E10" s="77" t="s">
        <v>115</v>
      </c>
      <c r="F10" s="76"/>
      <c r="G10" s="53" t="s">
        <v>115</v>
      </c>
      <c r="H10" s="58"/>
      <c r="I10" s="47">
        <v>100</v>
      </c>
      <c r="J10" s="47"/>
      <c r="K10" s="47">
        <v>31</v>
      </c>
      <c r="L10" s="47"/>
      <c r="M10" s="312">
        <v>9440</v>
      </c>
      <c r="R10" s="181"/>
    </row>
    <row r="11" spans="1:18" ht="11.25" customHeight="1" x14ac:dyDescent="0.2">
      <c r="A11" s="185" t="s">
        <v>63</v>
      </c>
      <c r="B11" s="46"/>
      <c r="C11" s="328">
        <v>10500</v>
      </c>
      <c r="D11" s="329"/>
      <c r="E11" s="328">
        <v>4530</v>
      </c>
      <c r="F11" s="76"/>
      <c r="G11" s="53">
        <v>823000</v>
      </c>
      <c r="H11" s="58"/>
      <c r="I11" s="47">
        <v>10500</v>
      </c>
      <c r="J11" s="47"/>
      <c r="K11" s="47">
        <v>4530</v>
      </c>
      <c r="L11" s="47"/>
      <c r="M11" s="52">
        <v>823000</v>
      </c>
      <c r="R11" s="181"/>
    </row>
    <row r="12" spans="1:18" ht="11.25" customHeight="1" x14ac:dyDescent="0.2">
      <c r="A12" s="185" t="s">
        <v>49</v>
      </c>
      <c r="B12" s="46"/>
      <c r="C12" s="52" t="s">
        <v>115</v>
      </c>
      <c r="D12" s="76"/>
      <c r="E12" s="52" t="s">
        <v>115</v>
      </c>
      <c r="F12" s="76"/>
      <c r="G12" s="52" t="s">
        <v>115</v>
      </c>
      <c r="H12" s="58"/>
      <c r="I12" s="52">
        <v>8650</v>
      </c>
      <c r="J12" s="76"/>
      <c r="K12" s="52">
        <v>3240</v>
      </c>
      <c r="L12" s="76"/>
      <c r="M12" s="52">
        <v>1280000</v>
      </c>
      <c r="R12" s="181"/>
    </row>
    <row r="13" spans="1:18" ht="11.25" customHeight="1" x14ac:dyDescent="0.2">
      <c r="A13" s="68" t="s">
        <v>51</v>
      </c>
      <c r="B13" s="46"/>
      <c r="C13" s="52">
        <v>4460</v>
      </c>
      <c r="D13" s="46"/>
      <c r="E13" s="52">
        <v>2050</v>
      </c>
      <c r="F13" s="46"/>
      <c r="G13" s="52">
        <v>263000</v>
      </c>
      <c r="H13" s="58"/>
      <c r="I13" s="47">
        <v>37500</v>
      </c>
      <c r="J13" s="47"/>
      <c r="K13" s="47">
        <v>14400</v>
      </c>
      <c r="L13" s="47"/>
      <c r="M13" s="47">
        <v>3080000</v>
      </c>
      <c r="P13" s="250"/>
      <c r="Q13" s="250"/>
      <c r="R13" s="181"/>
    </row>
    <row r="14" spans="1:18" ht="11.25" customHeight="1" x14ac:dyDescent="0.2">
      <c r="A14" s="70" t="s">
        <v>29</v>
      </c>
      <c r="B14" s="46"/>
      <c r="C14" s="66">
        <v>15000</v>
      </c>
      <c r="D14" s="286"/>
      <c r="E14" s="66">
        <v>6590</v>
      </c>
      <c r="F14" s="286"/>
      <c r="G14" s="66">
        <v>1090000</v>
      </c>
      <c r="H14" s="285"/>
      <c r="I14" s="66">
        <v>56800</v>
      </c>
      <c r="J14" s="286"/>
      <c r="K14" s="66">
        <v>22200</v>
      </c>
      <c r="L14" s="286"/>
      <c r="M14" s="66">
        <v>5190000</v>
      </c>
      <c r="R14" s="181"/>
    </row>
    <row r="15" spans="1:18" ht="11.25" customHeight="1" x14ac:dyDescent="0.2">
      <c r="A15" s="44" t="s">
        <v>64</v>
      </c>
      <c r="B15" s="46"/>
      <c r="C15" s="52"/>
      <c r="D15" s="47"/>
      <c r="E15" s="52"/>
      <c r="F15" s="73"/>
      <c r="G15" s="53"/>
      <c r="H15" s="52"/>
      <c r="I15" s="47"/>
      <c r="J15" s="52"/>
      <c r="K15" s="73"/>
      <c r="M15" s="181"/>
      <c r="P15" s="52"/>
    </row>
    <row r="16" spans="1:18" ht="11.25" customHeight="1" x14ac:dyDescent="0.2">
      <c r="A16" s="68" t="s">
        <v>44</v>
      </c>
      <c r="B16" s="46"/>
      <c r="C16" s="52" t="s">
        <v>115</v>
      </c>
      <c r="D16" s="47"/>
      <c r="E16" s="52" t="s">
        <v>115</v>
      </c>
      <c r="F16" s="73"/>
      <c r="G16" s="52" t="s">
        <v>115</v>
      </c>
      <c r="H16" s="52"/>
      <c r="I16" s="47">
        <v>7130</v>
      </c>
      <c r="J16" s="52"/>
      <c r="K16" s="47">
        <v>3510</v>
      </c>
      <c r="M16" s="52">
        <v>1200000</v>
      </c>
      <c r="P16" s="250"/>
      <c r="Q16" s="47"/>
    </row>
    <row r="17" spans="1:18" ht="11.25" customHeight="1" x14ac:dyDescent="0.2">
      <c r="A17" s="68" t="s">
        <v>65</v>
      </c>
      <c r="B17" s="46"/>
      <c r="C17" s="52" t="s">
        <v>115</v>
      </c>
      <c r="D17" s="47"/>
      <c r="E17" s="52" t="s">
        <v>115</v>
      </c>
      <c r="F17" s="73"/>
      <c r="G17" s="52" t="s">
        <v>115</v>
      </c>
      <c r="H17" s="52"/>
      <c r="I17" s="47">
        <v>37</v>
      </c>
      <c r="J17" s="52"/>
      <c r="K17" s="47">
        <v>22</v>
      </c>
      <c r="M17" s="52">
        <v>173000</v>
      </c>
      <c r="P17" s="250"/>
      <c r="Q17" s="47"/>
    </row>
    <row r="18" spans="1:18" ht="11.25" customHeight="1" x14ac:dyDescent="0.2">
      <c r="A18" s="68" t="s">
        <v>45</v>
      </c>
      <c r="B18" s="46"/>
      <c r="C18" s="52" t="s">
        <v>115</v>
      </c>
      <c r="D18" s="47"/>
      <c r="E18" s="52" t="s">
        <v>115</v>
      </c>
      <c r="F18" s="73"/>
      <c r="G18" s="52" t="s">
        <v>115</v>
      </c>
      <c r="H18" s="52"/>
      <c r="I18" s="47">
        <v>522</v>
      </c>
      <c r="J18" s="52"/>
      <c r="K18" s="187">
        <v>290</v>
      </c>
      <c r="L18" s="258"/>
      <c r="M18" s="52">
        <v>276000</v>
      </c>
      <c r="P18" s="254"/>
      <c r="Q18" s="187"/>
    </row>
    <row r="19" spans="1:18" ht="11.25" customHeight="1" x14ac:dyDescent="0.2">
      <c r="A19" s="185" t="s">
        <v>215</v>
      </c>
      <c r="B19" s="46"/>
      <c r="C19" s="52">
        <v>16</v>
      </c>
      <c r="D19" s="47"/>
      <c r="E19" s="52">
        <v>13</v>
      </c>
      <c r="F19" s="73"/>
      <c r="G19" s="52">
        <v>19400</v>
      </c>
      <c r="H19" s="52"/>
      <c r="I19" s="47">
        <v>16</v>
      </c>
      <c r="J19" s="52"/>
      <c r="K19" s="187">
        <v>13</v>
      </c>
      <c r="L19" s="258"/>
      <c r="M19" s="52">
        <v>19400</v>
      </c>
      <c r="P19" s="254"/>
      <c r="Q19" s="187"/>
    </row>
    <row r="20" spans="1:18" ht="11.25" customHeight="1" x14ac:dyDescent="0.2">
      <c r="A20" s="68" t="s">
        <v>63</v>
      </c>
      <c r="B20" s="46"/>
      <c r="C20" s="52">
        <v>38000</v>
      </c>
      <c r="D20" s="47"/>
      <c r="E20" s="52">
        <v>19300</v>
      </c>
      <c r="F20" s="73"/>
      <c r="G20" s="52">
        <v>7220000</v>
      </c>
      <c r="H20" s="52"/>
      <c r="I20" s="47">
        <v>194000</v>
      </c>
      <c r="J20" s="52"/>
      <c r="K20" s="187">
        <v>102000</v>
      </c>
      <c r="M20" s="124">
        <v>31500000</v>
      </c>
      <c r="P20" s="252"/>
      <c r="Q20" s="187"/>
      <c r="R20" s="250"/>
    </row>
    <row r="21" spans="1:18" ht="11.25" customHeight="1" x14ac:dyDescent="0.2">
      <c r="A21" s="182" t="s">
        <v>117</v>
      </c>
      <c r="B21" s="46"/>
      <c r="C21" s="52" t="s">
        <v>115</v>
      </c>
      <c r="D21" s="47"/>
      <c r="E21" s="52" t="s">
        <v>115</v>
      </c>
      <c r="F21" s="73"/>
      <c r="G21" s="52" t="s">
        <v>115</v>
      </c>
      <c r="H21" s="52"/>
      <c r="I21" s="47">
        <v>351</v>
      </c>
      <c r="J21" s="52"/>
      <c r="K21" s="187">
        <v>238</v>
      </c>
      <c r="M21" s="124">
        <v>231000</v>
      </c>
      <c r="P21" s="252"/>
      <c r="Q21" s="187"/>
    </row>
    <row r="22" spans="1:18" ht="11.25" customHeight="1" x14ac:dyDescent="0.2">
      <c r="A22" s="68" t="s">
        <v>49</v>
      </c>
      <c r="B22" s="46"/>
      <c r="C22" s="52" t="s">
        <v>115</v>
      </c>
      <c r="D22" s="47"/>
      <c r="E22" s="52" t="s">
        <v>115</v>
      </c>
      <c r="F22" s="73"/>
      <c r="G22" s="52" t="s">
        <v>115</v>
      </c>
      <c r="H22" s="52"/>
      <c r="I22" s="47">
        <v>10900</v>
      </c>
      <c r="J22" s="52"/>
      <c r="K22" s="187">
        <v>5580</v>
      </c>
      <c r="M22" s="124">
        <v>1400000</v>
      </c>
      <c r="P22" s="252"/>
      <c r="Q22" s="187"/>
    </row>
    <row r="23" spans="1:18" ht="11.25" customHeight="1" x14ac:dyDescent="0.2">
      <c r="A23" s="186" t="s">
        <v>124</v>
      </c>
      <c r="B23" s="46"/>
      <c r="C23" s="52" t="s">
        <v>115</v>
      </c>
      <c r="D23" s="289"/>
      <c r="E23" s="52" t="s">
        <v>115</v>
      </c>
      <c r="F23" s="73"/>
      <c r="G23" s="52" t="s">
        <v>115</v>
      </c>
      <c r="H23" s="52"/>
      <c r="I23" s="47">
        <v>154</v>
      </c>
      <c r="J23" s="259"/>
      <c r="K23" s="52">
        <v>87</v>
      </c>
      <c r="L23" s="73"/>
      <c r="M23" s="52">
        <v>202000</v>
      </c>
      <c r="Q23" s="52"/>
    </row>
    <row r="24" spans="1:18" ht="11.25" customHeight="1" x14ac:dyDescent="0.2">
      <c r="A24" s="68" t="s">
        <v>51</v>
      </c>
      <c r="B24" s="46"/>
      <c r="C24" s="52">
        <v>240</v>
      </c>
      <c r="D24" s="47"/>
      <c r="E24" s="52">
        <v>116</v>
      </c>
      <c r="F24" s="73"/>
      <c r="G24" s="197">
        <v>97400</v>
      </c>
      <c r="H24" s="52"/>
      <c r="I24" s="52">
        <v>1170</v>
      </c>
      <c r="J24" s="52"/>
      <c r="K24" s="52">
        <v>568</v>
      </c>
      <c r="M24" s="124">
        <v>419000</v>
      </c>
      <c r="P24" s="250"/>
      <c r="Q24" s="187"/>
      <c r="R24" s="250"/>
    </row>
    <row r="25" spans="1:18" ht="11.25" customHeight="1" x14ac:dyDescent="0.2">
      <c r="A25" s="70" t="s">
        <v>29</v>
      </c>
      <c r="B25" s="46"/>
      <c r="C25" s="66">
        <v>38200</v>
      </c>
      <c r="D25" s="67"/>
      <c r="E25" s="66">
        <v>19400</v>
      </c>
      <c r="F25" s="74"/>
      <c r="G25" s="189">
        <v>7340000</v>
      </c>
      <c r="H25" s="66"/>
      <c r="I25" s="67">
        <v>214000</v>
      </c>
      <c r="J25" s="66"/>
      <c r="K25" s="188">
        <v>113000</v>
      </c>
      <c r="L25" s="170"/>
      <c r="M25" s="183">
        <v>35500000</v>
      </c>
      <c r="Q25" s="250"/>
    </row>
    <row r="26" spans="1:18" ht="11.25" customHeight="1" x14ac:dyDescent="0.2">
      <c r="A26" s="57" t="s">
        <v>60</v>
      </c>
      <c r="B26" s="41"/>
      <c r="C26" s="56">
        <v>53200</v>
      </c>
      <c r="D26" s="56"/>
      <c r="E26" s="56">
        <v>26000</v>
      </c>
      <c r="F26" s="56"/>
      <c r="G26" s="56">
        <v>8430000</v>
      </c>
      <c r="H26" s="56"/>
      <c r="I26" s="56">
        <v>271000</v>
      </c>
      <c r="J26" s="56"/>
      <c r="K26" s="56">
        <v>135000</v>
      </c>
      <c r="L26" s="172"/>
      <c r="M26" s="190">
        <v>40700000</v>
      </c>
      <c r="P26" s="254"/>
    </row>
    <row r="27" spans="1:18" ht="11.25" customHeight="1" x14ac:dyDescent="0.2">
      <c r="A27" s="179" t="s">
        <v>116</v>
      </c>
      <c r="B27" s="138"/>
      <c r="C27" s="192"/>
      <c r="D27" s="142"/>
      <c r="E27" s="192"/>
      <c r="F27" s="142"/>
      <c r="G27" s="192"/>
      <c r="H27" s="138"/>
      <c r="I27" s="192"/>
      <c r="J27" s="193"/>
      <c r="K27" s="192"/>
      <c r="L27" s="193"/>
      <c r="M27" s="192"/>
    </row>
    <row r="28" spans="1:18" ht="11.25" customHeight="1" x14ac:dyDescent="0.2">
      <c r="A28" s="138" t="s">
        <v>68</v>
      </c>
      <c r="B28" s="134"/>
      <c r="C28" s="134"/>
      <c r="D28" s="134"/>
      <c r="E28" s="134"/>
      <c r="F28" s="134"/>
      <c r="G28" s="134"/>
      <c r="H28" s="136"/>
      <c r="I28" s="136"/>
      <c r="J28" s="136"/>
      <c r="K28" s="136"/>
      <c r="L28" s="136"/>
      <c r="M28" s="136"/>
    </row>
    <row r="29" spans="1:18" ht="11.25" customHeight="1" x14ac:dyDescent="0.2">
      <c r="A29" s="134" t="s">
        <v>145</v>
      </c>
      <c r="B29" s="134"/>
      <c r="C29" s="134"/>
      <c r="D29" s="134"/>
      <c r="E29" s="134"/>
      <c r="F29" s="134"/>
      <c r="G29" s="134"/>
      <c r="H29" s="135"/>
      <c r="I29" s="136"/>
      <c r="J29" s="136"/>
      <c r="K29" s="136"/>
      <c r="L29" s="136"/>
      <c r="M29" s="136"/>
    </row>
    <row r="30" spans="1:18" ht="11.25" customHeight="1" x14ac:dyDescent="0.2">
      <c r="A30" s="135" t="s">
        <v>161</v>
      </c>
      <c r="B30" s="137"/>
      <c r="C30" s="137"/>
      <c r="D30" s="137"/>
      <c r="E30" s="137"/>
      <c r="F30" s="137"/>
      <c r="G30" s="137"/>
      <c r="H30" s="136"/>
      <c r="I30" s="136"/>
      <c r="J30" s="136"/>
      <c r="K30" s="136"/>
      <c r="L30" s="136"/>
      <c r="M30" s="136"/>
    </row>
    <row r="31" spans="1:18" ht="11.25" customHeight="1" x14ac:dyDescent="0.2">
      <c r="A31" s="135" t="s">
        <v>162</v>
      </c>
      <c r="B31" s="135"/>
      <c r="C31" s="135"/>
      <c r="D31" s="135"/>
      <c r="E31" s="135"/>
      <c r="F31" s="135"/>
      <c r="G31" s="135"/>
      <c r="H31" s="136"/>
      <c r="I31" s="136"/>
      <c r="J31" s="136"/>
      <c r="K31" s="136"/>
      <c r="L31" s="136"/>
      <c r="M31" s="136"/>
    </row>
    <row r="32" spans="1:18" ht="11.25" customHeight="1" x14ac:dyDescent="0.2">
      <c r="A32" s="135"/>
      <c r="B32" s="135"/>
      <c r="C32" s="135"/>
      <c r="D32" s="135"/>
      <c r="E32" s="135"/>
      <c r="F32" s="135"/>
      <c r="G32" s="135"/>
      <c r="H32" s="136"/>
      <c r="I32" s="136"/>
      <c r="J32" s="136"/>
      <c r="K32" s="136"/>
      <c r="L32" s="136"/>
      <c r="M32" s="136"/>
    </row>
    <row r="33" spans="1:21" ht="11.25" customHeight="1" x14ac:dyDescent="0.2">
      <c r="A33" s="135" t="s">
        <v>34</v>
      </c>
      <c r="B33" s="135"/>
      <c r="C33" s="135"/>
      <c r="D33" s="135"/>
      <c r="E33" s="135"/>
      <c r="F33" s="135"/>
      <c r="G33" s="135"/>
      <c r="H33" s="136"/>
      <c r="I33" s="136"/>
      <c r="J33" s="136"/>
      <c r="K33" s="136"/>
      <c r="L33" s="136"/>
      <c r="M33" s="136"/>
    </row>
    <row r="34" spans="1:21" ht="11.25" customHeight="1" x14ac:dyDescent="0.2">
      <c r="A34" s="135"/>
      <c r="B34" s="135"/>
      <c r="C34" s="135"/>
      <c r="D34" s="135"/>
      <c r="E34" s="135"/>
      <c r="F34" s="135"/>
      <c r="G34" s="135"/>
    </row>
    <row r="38" spans="1:21" ht="11.25" customHeight="1" x14ac:dyDescent="0.2">
      <c r="U38" t="s">
        <v>35</v>
      </c>
    </row>
    <row r="40" spans="1:21" ht="11.25" customHeight="1" x14ac:dyDescent="0.2">
      <c r="A40" s="75"/>
      <c r="B40" s="46"/>
      <c r="C40" s="51"/>
      <c r="D40" s="47"/>
      <c r="E40" s="51"/>
      <c r="F40" s="47"/>
      <c r="G40" s="52"/>
    </row>
  </sheetData>
  <mergeCells count="1">
    <mergeCell ref="I6:M6"/>
  </mergeCells>
  <printOptions horizontalCentered="1"/>
  <pageMargins left="0.5" right="0.5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5" zoomScaleNormal="115" workbookViewId="0">
      <selection activeCell="L19" sqref="L19"/>
    </sheetView>
  </sheetViews>
  <sheetFormatPr defaultRowHeight="11.25" customHeight="1" x14ac:dyDescent="0.2"/>
  <cols>
    <col min="1" max="1" width="47.83203125" style="36" customWidth="1"/>
    <col min="2" max="2" width="1.83203125" style="36" customWidth="1"/>
    <col min="3" max="3" width="8" style="36" bestFit="1" customWidth="1"/>
    <col min="4" max="4" width="1.83203125" style="36" customWidth="1"/>
    <col min="5" max="5" width="9.1640625" style="36" bestFit="1" customWidth="1"/>
    <col min="6" max="6" width="1.83203125" style="36" customWidth="1"/>
    <col min="7" max="7" width="8" style="36" bestFit="1" customWidth="1"/>
    <col min="8" max="8" width="1.83203125" customWidth="1"/>
    <col min="9" max="9" width="10.6640625" customWidth="1"/>
    <col min="12" max="12" width="10.1640625" bestFit="1" customWidth="1"/>
  </cols>
  <sheetData>
    <row r="1" spans="1:13" ht="11.25" customHeight="1" x14ac:dyDescent="0.2">
      <c r="A1" s="37" t="s">
        <v>69</v>
      </c>
      <c r="B1" s="37"/>
      <c r="C1" s="37"/>
      <c r="D1" s="37"/>
      <c r="E1" s="37"/>
      <c r="F1" s="37"/>
      <c r="G1" s="37"/>
      <c r="H1" s="166"/>
      <c r="I1" s="166"/>
    </row>
    <row r="2" spans="1:13" ht="11.25" customHeight="1" x14ac:dyDescent="0.2">
      <c r="A2" s="37" t="s">
        <v>187</v>
      </c>
      <c r="B2" s="37"/>
      <c r="C2" s="37"/>
      <c r="D2" s="37"/>
      <c r="E2" s="37"/>
      <c r="F2" s="37"/>
      <c r="G2" s="37"/>
      <c r="H2" s="166"/>
      <c r="I2" s="166"/>
    </row>
    <row r="3" spans="1:13" ht="11.25" customHeight="1" x14ac:dyDescent="0.2">
      <c r="A3" s="37"/>
      <c r="B3" s="37"/>
      <c r="C3" s="37"/>
      <c r="D3" s="37"/>
      <c r="E3" s="37"/>
      <c r="F3" s="37"/>
      <c r="G3" s="37"/>
      <c r="H3" s="166"/>
      <c r="I3" s="166"/>
    </row>
    <row r="4" spans="1:13" ht="11.25" customHeight="1" x14ac:dyDescent="0.2">
      <c r="A4" s="37" t="s">
        <v>70</v>
      </c>
      <c r="B4" s="37"/>
      <c r="C4" s="37"/>
      <c r="D4" s="37"/>
      <c r="E4" s="37"/>
      <c r="F4" s="37"/>
      <c r="G4" s="37"/>
      <c r="H4" s="166"/>
      <c r="I4" s="166"/>
    </row>
    <row r="5" spans="1:13" ht="11.25" customHeight="1" x14ac:dyDescent="0.2">
      <c r="A5" s="149"/>
      <c r="B5" s="149"/>
      <c r="C5" s="149"/>
      <c r="D5" s="149"/>
      <c r="E5" s="149"/>
      <c r="F5" s="157"/>
      <c r="G5" s="37"/>
      <c r="H5" s="166"/>
      <c r="I5" s="166"/>
    </row>
    <row r="6" spans="1:13" ht="11.25" customHeight="1" x14ac:dyDescent="0.2">
      <c r="A6" s="157"/>
      <c r="B6" s="157"/>
      <c r="C6" s="157"/>
      <c r="D6" s="157"/>
      <c r="E6" s="157"/>
      <c r="F6" s="158"/>
      <c r="G6" s="340" t="s">
        <v>188</v>
      </c>
      <c r="H6" s="341"/>
      <c r="I6" s="341"/>
    </row>
    <row r="7" spans="1:13" ht="11.25" customHeight="1" x14ac:dyDescent="0.2">
      <c r="A7" s="46"/>
      <c r="B7" s="46"/>
      <c r="C7" s="76"/>
      <c r="D7" s="46"/>
      <c r="E7" s="58" t="s">
        <v>40</v>
      </c>
      <c r="F7" s="58"/>
      <c r="G7" s="76"/>
      <c r="H7" s="46"/>
      <c r="I7" s="58" t="s">
        <v>40</v>
      </c>
    </row>
    <row r="8" spans="1:13" ht="11.25" customHeight="1" x14ac:dyDescent="0.2">
      <c r="A8" s="42" t="s">
        <v>41</v>
      </c>
      <c r="B8" s="42"/>
      <c r="C8" s="147" t="s">
        <v>71</v>
      </c>
      <c r="D8" s="41"/>
      <c r="E8" s="147" t="s">
        <v>144</v>
      </c>
      <c r="F8" s="164"/>
      <c r="G8" s="147" t="s">
        <v>71</v>
      </c>
      <c r="H8" s="41"/>
      <c r="I8" s="147" t="s">
        <v>144</v>
      </c>
    </row>
    <row r="9" spans="1:13" ht="11.25" customHeight="1" x14ac:dyDescent="0.2">
      <c r="A9" s="72" t="s">
        <v>65</v>
      </c>
      <c r="B9" s="58"/>
      <c r="C9" s="77" t="s">
        <v>115</v>
      </c>
      <c r="D9" s="46"/>
      <c r="E9" s="77" t="s">
        <v>115</v>
      </c>
      <c r="F9" s="53"/>
      <c r="G9" s="295">
        <v>45</v>
      </c>
      <c r="H9" s="46"/>
      <c r="I9" s="53">
        <v>111000</v>
      </c>
      <c r="M9" s="53"/>
    </row>
    <row r="10" spans="1:13" ht="11.25" customHeight="1" x14ac:dyDescent="0.2">
      <c r="A10" s="207" t="s">
        <v>45</v>
      </c>
      <c r="B10" s="58"/>
      <c r="C10" s="77">
        <v>18</v>
      </c>
      <c r="D10" s="46"/>
      <c r="E10" s="307">
        <v>20100</v>
      </c>
      <c r="F10" s="53"/>
      <c r="G10" s="295">
        <v>82</v>
      </c>
      <c r="H10" s="46"/>
      <c r="I10" s="61">
        <v>116000</v>
      </c>
      <c r="K10" s="330"/>
      <c r="L10" s="331"/>
      <c r="M10" s="253"/>
    </row>
    <row r="11" spans="1:13" ht="11.25" customHeight="1" x14ac:dyDescent="0.2">
      <c r="A11" s="207" t="s">
        <v>46</v>
      </c>
      <c r="B11" s="58"/>
      <c r="C11" s="77">
        <v>14</v>
      </c>
      <c r="D11" s="46"/>
      <c r="E11" s="61">
        <v>24600</v>
      </c>
      <c r="F11" s="53"/>
      <c r="G11" s="295">
        <v>79</v>
      </c>
      <c r="H11" s="46"/>
      <c r="I11" s="61">
        <v>141000</v>
      </c>
      <c r="K11" s="330"/>
      <c r="L11" s="250"/>
      <c r="M11" s="253"/>
    </row>
    <row r="12" spans="1:13" ht="11.25" customHeight="1" x14ac:dyDescent="0.2">
      <c r="A12" s="207" t="s">
        <v>118</v>
      </c>
      <c r="B12" s="58"/>
      <c r="C12" s="77" t="s">
        <v>115</v>
      </c>
      <c r="D12" s="46"/>
      <c r="E12" s="61" t="s">
        <v>115</v>
      </c>
      <c r="F12" s="53"/>
      <c r="G12" s="295">
        <v>18</v>
      </c>
      <c r="H12" s="46"/>
      <c r="I12" s="61">
        <v>33300</v>
      </c>
      <c r="M12" s="253"/>
    </row>
    <row r="13" spans="1:13" ht="11.25" customHeight="1" x14ac:dyDescent="0.2">
      <c r="A13" s="72" t="s">
        <v>56</v>
      </c>
      <c r="B13" s="59"/>
      <c r="C13" s="296" t="s">
        <v>115</v>
      </c>
      <c r="D13" s="47"/>
      <c r="E13" s="61" t="s">
        <v>115</v>
      </c>
      <c r="F13" s="78"/>
      <c r="G13" s="295">
        <v>10</v>
      </c>
      <c r="H13" s="47"/>
      <c r="I13" s="78">
        <v>51300</v>
      </c>
      <c r="M13" s="253"/>
    </row>
    <row r="14" spans="1:13" ht="11.25" customHeight="1" x14ac:dyDescent="0.2">
      <c r="A14" s="207" t="s">
        <v>48</v>
      </c>
      <c r="B14" s="59"/>
      <c r="C14" s="296" t="s">
        <v>115</v>
      </c>
      <c r="D14" s="47"/>
      <c r="E14" s="53" t="s">
        <v>115</v>
      </c>
      <c r="F14" s="78"/>
      <c r="G14" s="295">
        <v>92</v>
      </c>
      <c r="H14" s="47"/>
      <c r="I14" s="78">
        <v>168000</v>
      </c>
      <c r="M14" s="253"/>
    </row>
    <row r="15" spans="1:13" ht="11.25" customHeight="1" x14ac:dyDescent="0.2">
      <c r="A15" s="72" t="s">
        <v>66</v>
      </c>
      <c r="B15" s="59"/>
      <c r="C15" s="297">
        <v>550</v>
      </c>
      <c r="E15" s="61">
        <v>1200000</v>
      </c>
      <c r="F15" s="78"/>
      <c r="G15" s="61">
        <v>5060</v>
      </c>
      <c r="H15" s="36"/>
      <c r="I15" s="78">
        <v>10900000</v>
      </c>
      <c r="K15" s="250"/>
      <c r="L15" s="250"/>
      <c r="M15" s="253"/>
    </row>
    <row r="16" spans="1:13" ht="11.25" customHeight="1" x14ac:dyDescent="0.2">
      <c r="A16" s="207" t="s">
        <v>67</v>
      </c>
      <c r="B16" s="59"/>
      <c r="C16" s="63" t="s">
        <v>115</v>
      </c>
      <c r="E16" s="61" t="s">
        <v>115</v>
      </c>
      <c r="F16" s="78"/>
      <c r="G16" s="295">
        <v>11</v>
      </c>
      <c r="H16" s="36"/>
      <c r="I16" s="78">
        <v>19400</v>
      </c>
      <c r="M16" s="253"/>
    </row>
    <row r="17" spans="1:13" ht="11.25" customHeight="1" x14ac:dyDescent="0.2">
      <c r="A17" s="72" t="s">
        <v>72</v>
      </c>
      <c r="B17" s="59"/>
      <c r="C17" s="63" t="s">
        <v>115</v>
      </c>
      <c r="D17" s="47"/>
      <c r="E17" s="61" t="s">
        <v>115</v>
      </c>
      <c r="F17" s="61"/>
      <c r="G17" s="295">
        <v>90</v>
      </c>
      <c r="H17" s="47"/>
      <c r="I17" s="61">
        <v>153000</v>
      </c>
      <c r="M17" s="253"/>
    </row>
    <row r="18" spans="1:13" ht="11.25" customHeight="1" x14ac:dyDescent="0.2">
      <c r="A18" s="207" t="s">
        <v>59</v>
      </c>
      <c r="B18" s="59"/>
      <c r="C18" s="63" t="s">
        <v>115</v>
      </c>
      <c r="D18" s="47"/>
      <c r="E18" s="61" t="s">
        <v>115</v>
      </c>
      <c r="F18" s="61"/>
      <c r="G18" s="295">
        <v>28</v>
      </c>
      <c r="H18" s="47"/>
      <c r="I18" s="61">
        <v>47400</v>
      </c>
      <c r="M18" s="253"/>
    </row>
    <row r="19" spans="1:13" ht="11.25" customHeight="1" x14ac:dyDescent="0.2">
      <c r="A19" s="44" t="s">
        <v>73</v>
      </c>
      <c r="B19" s="59"/>
      <c r="C19" s="63" t="s">
        <v>115</v>
      </c>
      <c r="D19" s="47"/>
      <c r="E19" s="63" t="s">
        <v>115</v>
      </c>
      <c r="F19" s="78"/>
      <c r="G19" s="292" t="s">
        <v>143</v>
      </c>
      <c r="H19" s="47"/>
      <c r="I19" s="61">
        <v>2070</v>
      </c>
      <c r="M19" s="253"/>
    </row>
    <row r="20" spans="1:13" ht="11.25" customHeight="1" x14ac:dyDescent="0.2">
      <c r="A20" s="57" t="s">
        <v>29</v>
      </c>
      <c r="B20" s="71"/>
      <c r="C20" s="49">
        <v>583</v>
      </c>
      <c r="D20" s="49"/>
      <c r="E20" s="49">
        <v>1250000</v>
      </c>
      <c r="F20" s="175"/>
      <c r="G20" s="49">
        <v>5510</v>
      </c>
      <c r="H20" s="49"/>
      <c r="I20" s="49">
        <v>11700000</v>
      </c>
      <c r="M20" s="254"/>
    </row>
    <row r="21" spans="1:13" ht="11.25" customHeight="1" x14ac:dyDescent="0.2">
      <c r="A21" s="179" t="s">
        <v>116</v>
      </c>
      <c r="B21" s="138"/>
      <c r="C21" s="192"/>
      <c r="D21" s="142"/>
      <c r="E21" s="192"/>
      <c r="F21" s="142"/>
      <c r="G21" s="192"/>
      <c r="H21" s="138"/>
      <c r="I21" s="192"/>
      <c r="J21" s="168"/>
      <c r="K21" s="52"/>
      <c r="L21" s="168"/>
      <c r="M21" s="52"/>
    </row>
    <row r="22" spans="1:13" ht="11.25" customHeight="1" x14ac:dyDescent="0.2">
      <c r="A22" s="134" t="s">
        <v>61</v>
      </c>
      <c r="B22" s="134"/>
      <c r="C22" s="134"/>
      <c r="D22" s="134"/>
      <c r="E22" s="134"/>
      <c r="F22" s="134"/>
      <c r="G22" s="135"/>
      <c r="H22" s="136"/>
      <c r="I22" s="136"/>
    </row>
    <row r="23" spans="1:13" ht="11.25" customHeight="1" x14ac:dyDescent="0.2">
      <c r="A23" s="134" t="s">
        <v>145</v>
      </c>
      <c r="B23" s="134"/>
      <c r="C23" s="134"/>
      <c r="D23" s="134"/>
      <c r="E23" s="134"/>
      <c r="F23" s="134"/>
      <c r="G23" s="135"/>
      <c r="H23" s="136"/>
      <c r="I23" s="136"/>
    </row>
    <row r="24" spans="1:13" ht="11.25" customHeight="1" x14ac:dyDescent="0.2">
      <c r="A24" s="137" t="s">
        <v>146</v>
      </c>
      <c r="B24" s="137"/>
      <c r="C24" s="137"/>
      <c r="D24" s="137"/>
      <c r="E24" s="137"/>
      <c r="F24" s="137"/>
      <c r="G24" s="135"/>
      <c r="H24" s="136"/>
      <c r="I24" s="136"/>
    </row>
    <row r="25" spans="1:13" ht="11.25" customHeight="1" x14ac:dyDescent="0.2">
      <c r="A25" s="135" t="s">
        <v>121</v>
      </c>
      <c r="B25" s="135"/>
      <c r="C25" s="135"/>
      <c r="D25" s="135"/>
      <c r="E25" s="135"/>
      <c r="F25" s="135"/>
      <c r="G25" s="135"/>
      <c r="H25" s="136"/>
      <c r="I25" s="136"/>
    </row>
    <row r="26" spans="1:13" ht="11.25" customHeight="1" x14ac:dyDescent="0.2">
      <c r="A26" s="137" t="s">
        <v>147</v>
      </c>
      <c r="B26" s="137"/>
      <c r="C26" s="137"/>
      <c r="D26" s="137"/>
      <c r="E26" s="137"/>
      <c r="F26" s="135"/>
      <c r="G26" s="136"/>
      <c r="H26" s="136"/>
      <c r="I26" s="136"/>
    </row>
    <row r="27" spans="1:13" ht="11.25" customHeight="1" x14ac:dyDescent="0.2">
      <c r="A27" s="137"/>
      <c r="B27" s="137"/>
      <c r="C27" s="137"/>
      <c r="D27" s="137"/>
      <c r="E27" s="137"/>
      <c r="F27" s="135"/>
      <c r="G27" s="136"/>
      <c r="H27" s="136"/>
      <c r="I27" s="136"/>
    </row>
    <row r="28" spans="1:13" ht="11.25" customHeight="1" x14ac:dyDescent="0.2">
      <c r="A28" s="135" t="s">
        <v>34</v>
      </c>
      <c r="B28" s="135"/>
      <c r="C28" s="135"/>
      <c r="D28" s="135"/>
      <c r="E28" s="135"/>
      <c r="F28" s="135"/>
      <c r="G28" s="135"/>
      <c r="H28" s="136"/>
      <c r="I28" s="136"/>
    </row>
    <row r="29" spans="1:13" ht="11.25" customHeight="1" x14ac:dyDescent="0.2">
      <c r="A29" s="135"/>
      <c r="B29" s="135"/>
      <c r="C29" s="135"/>
      <c r="D29" s="135"/>
      <c r="E29" s="135"/>
      <c r="F29" s="135"/>
    </row>
    <row r="30" spans="1:13" ht="11.25" customHeight="1" x14ac:dyDescent="0.2">
      <c r="A30" s="38"/>
      <c r="B30" s="38"/>
      <c r="C30" s="38"/>
      <c r="D30" s="38"/>
      <c r="E30" s="38"/>
      <c r="F30" s="38"/>
    </row>
  </sheetData>
  <mergeCells count="1">
    <mergeCell ref="G6:I6"/>
  </mergeCells>
  <printOptions horizontalCentered="1"/>
  <pageMargins left="0.5" right="0.5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25" zoomScale="115" zoomScaleNormal="115" workbookViewId="0">
      <selection activeCell="M45" sqref="L45:M45"/>
    </sheetView>
  </sheetViews>
  <sheetFormatPr defaultRowHeight="11.25" customHeight="1" x14ac:dyDescent="0.2"/>
  <cols>
    <col min="1" max="1" width="57.1640625" style="36" customWidth="1"/>
    <col min="2" max="2" width="1.83203125" style="36" customWidth="1"/>
    <col min="3" max="3" width="6.1640625" style="36" bestFit="1" customWidth="1"/>
    <col min="4" max="4" width="1.83203125" style="36" customWidth="1"/>
    <col min="5" max="5" width="9.1640625" style="36" bestFit="1" customWidth="1"/>
    <col min="6" max="6" width="1.83203125" style="36" customWidth="1"/>
    <col min="7" max="7" width="9.1640625" bestFit="1" customWidth="1"/>
    <col min="8" max="8" width="1.83203125" customWidth="1"/>
    <col min="9" max="9" width="10.1640625" bestFit="1" customWidth="1"/>
    <col min="11" max="12" width="10.1640625" bestFit="1" customWidth="1"/>
  </cols>
  <sheetData>
    <row r="1" spans="1:13" ht="11.25" customHeight="1" x14ac:dyDescent="0.2">
      <c r="A1" s="37" t="s">
        <v>74</v>
      </c>
      <c r="B1" s="37"/>
      <c r="C1" s="37"/>
      <c r="D1" s="37"/>
      <c r="E1" s="37"/>
      <c r="F1" s="37"/>
      <c r="G1" s="166"/>
      <c r="H1" s="166"/>
      <c r="I1" s="166"/>
    </row>
    <row r="2" spans="1:13" ht="11.25" customHeight="1" x14ac:dyDescent="0.2">
      <c r="A2" s="37" t="s">
        <v>189</v>
      </c>
      <c r="B2" s="37"/>
      <c r="C2" s="37"/>
      <c r="D2" s="37"/>
      <c r="E2" s="37"/>
      <c r="F2" s="37"/>
      <c r="G2" s="166"/>
      <c r="H2" s="166"/>
      <c r="I2" s="166"/>
    </row>
    <row r="3" spans="1:13" ht="11.25" customHeight="1" x14ac:dyDescent="0.2">
      <c r="A3" s="37"/>
      <c r="B3" s="37"/>
      <c r="C3" s="37"/>
      <c r="D3" s="37"/>
      <c r="E3" s="37"/>
      <c r="F3" s="37"/>
      <c r="G3" s="166"/>
      <c r="H3" s="166"/>
      <c r="I3" s="166"/>
    </row>
    <row r="4" spans="1:13" ht="11.25" customHeight="1" x14ac:dyDescent="0.2">
      <c r="A4" s="37" t="s">
        <v>37</v>
      </c>
      <c r="B4" s="37"/>
      <c r="C4" s="37"/>
      <c r="D4" s="37"/>
      <c r="E4" s="37"/>
      <c r="F4" s="37"/>
      <c r="G4" s="166"/>
      <c r="H4" s="166"/>
      <c r="I4" s="166"/>
    </row>
    <row r="5" spans="1:13" ht="11.25" customHeight="1" x14ac:dyDescent="0.2">
      <c r="A5" s="149"/>
      <c r="B5" s="149"/>
      <c r="C5" s="149"/>
      <c r="D5" s="149"/>
      <c r="E5" s="149"/>
      <c r="F5" s="37"/>
      <c r="G5" s="166"/>
      <c r="H5" s="166"/>
      <c r="I5" s="166"/>
    </row>
    <row r="6" spans="1:13" ht="11.25" customHeight="1" x14ac:dyDescent="0.2">
      <c r="A6" s="157"/>
      <c r="B6" s="157"/>
      <c r="C6" s="157"/>
      <c r="D6" s="157"/>
      <c r="E6" s="157"/>
      <c r="F6" s="159"/>
      <c r="G6" s="341" t="s">
        <v>184</v>
      </c>
      <c r="H6" s="341"/>
      <c r="I6" s="341"/>
    </row>
    <row r="7" spans="1:13" ht="11.25" customHeight="1" x14ac:dyDescent="0.2">
      <c r="A7" s="38"/>
      <c r="B7" s="38"/>
      <c r="C7" s="146" t="s">
        <v>38</v>
      </c>
      <c r="D7" s="38"/>
      <c r="E7" s="146" t="s">
        <v>40</v>
      </c>
      <c r="G7" s="146" t="s">
        <v>38</v>
      </c>
      <c r="H7" s="38"/>
      <c r="I7" s="146" t="s">
        <v>40</v>
      </c>
    </row>
    <row r="8" spans="1:13" ht="11.25" customHeight="1" x14ac:dyDescent="0.2">
      <c r="A8" s="42" t="s">
        <v>41</v>
      </c>
      <c r="B8" s="42"/>
      <c r="C8" s="147" t="s">
        <v>42</v>
      </c>
      <c r="D8" s="41"/>
      <c r="E8" s="147" t="s">
        <v>144</v>
      </c>
      <c r="F8" s="161"/>
      <c r="G8" s="147" t="s">
        <v>42</v>
      </c>
      <c r="H8" s="41"/>
      <c r="I8" s="147" t="s">
        <v>144</v>
      </c>
    </row>
    <row r="9" spans="1:13" ht="11.25" customHeight="1" x14ac:dyDescent="0.2">
      <c r="A9" s="46" t="s">
        <v>75</v>
      </c>
      <c r="B9" s="46"/>
      <c r="C9" s="79"/>
      <c r="D9" s="47"/>
      <c r="E9" s="47"/>
      <c r="G9" s="79"/>
      <c r="H9" s="47"/>
      <c r="I9" s="47"/>
    </row>
    <row r="10" spans="1:13" ht="11.25" customHeight="1" x14ac:dyDescent="0.2">
      <c r="A10" s="60" t="s">
        <v>46</v>
      </c>
      <c r="B10" s="59"/>
      <c r="C10" s="80">
        <v>97</v>
      </c>
      <c r="D10" s="47"/>
      <c r="E10" s="53">
        <v>223000</v>
      </c>
      <c r="G10" s="80">
        <v>2700</v>
      </c>
      <c r="H10" s="47"/>
      <c r="I10" s="53">
        <v>6230000</v>
      </c>
      <c r="K10" s="254"/>
      <c r="M10" s="254"/>
    </row>
    <row r="11" spans="1:13" ht="11.25" customHeight="1" x14ac:dyDescent="0.2">
      <c r="A11" s="182" t="s">
        <v>63</v>
      </c>
      <c r="B11" s="59"/>
      <c r="C11" s="253" t="s">
        <v>115</v>
      </c>
      <c r="D11" s="47"/>
      <c r="E11" s="61" t="s">
        <v>115</v>
      </c>
      <c r="G11" s="80">
        <v>97</v>
      </c>
      <c r="H11" s="47"/>
      <c r="I11" s="61">
        <v>157000</v>
      </c>
    </row>
    <row r="12" spans="1:13" ht="11.25" customHeight="1" x14ac:dyDescent="0.2">
      <c r="A12" s="60" t="s">
        <v>66</v>
      </c>
      <c r="B12" s="59"/>
      <c r="C12" s="296">
        <v>39</v>
      </c>
      <c r="D12" s="47"/>
      <c r="E12" s="61">
        <v>134000</v>
      </c>
      <c r="G12" s="296">
        <v>451</v>
      </c>
      <c r="H12" s="47"/>
      <c r="I12" s="61">
        <v>1520000</v>
      </c>
      <c r="K12" s="250"/>
    </row>
    <row r="13" spans="1:13" ht="11.25" customHeight="1" x14ac:dyDescent="0.2">
      <c r="A13" s="60" t="s">
        <v>49</v>
      </c>
      <c r="B13" s="59"/>
      <c r="C13" s="63" t="s">
        <v>115</v>
      </c>
      <c r="D13" s="47"/>
      <c r="E13" s="61" t="s">
        <v>115</v>
      </c>
      <c r="G13" s="298">
        <v>44</v>
      </c>
      <c r="H13" s="47"/>
      <c r="I13" s="78">
        <v>146000</v>
      </c>
    </row>
    <row r="14" spans="1:13" ht="11.25" customHeight="1" x14ac:dyDescent="0.2">
      <c r="A14" s="60" t="s">
        <v>51</v>
      </c>
      <c r="B14" s="59"/>
      <c r="C14" s="80">
        <v>553</v>
      </c>
      <c r="D14" s="47"/>
      <c r="E14" s="80">
        <v>1060000</v>
      </c>
      <c r="G14" s="80">
        <v>6420</v>
      </c>
      <c r="H14" s="47"/>
      <c r="I14" s="80">
        <v>12200000</v>
      </c>
    </row>
    <row r="15" spans="1:13" ht="11.25" customHeight="1" x14ac:dyDescent="0.2">
      <c r="A15" s="65" t="s">
        <v>29</v>
      </c>
      <c r="B15" s="59"/>
      <c r="C15" s="67">
        <v>690</v>
      </c>
      <c r="D15" s="67"/>
      <c r="E15" s="67">
        <v>1410000</v>
      </c>
      <c r="F15" s="169"/>
      <c r="G15" s="67">
        <v>9710</v>
      </c>
      <c r="H15" s="67"/>
      <c r="I15" s="67">
        <v>20300000</v>
      </c>
    </row>
    <row r="16" spans="1:13" ht="11.25" customHeight="1" x14ac:dyDescent="0.2">
      <c r="A16" s="44" t="s">
        <v>76</v>
      </c>
      <c r="B16" s="46"/>
      <c r="C16" s="47"/>
      <c r="D16" s="47"/>
      <c r="E16" s="47"/>
      <c r="G16" s="47"/>
      <c r="H16" s="47"/>
      <c r="I16" s="47"/>
    </row>
    <row r="17" spans="1:12" ht="11.25" customHeight="1" x14ac:dyDescent="0.2">
      <c r="A17" s="60" t="s">
        <v>46</v>
      </c>
      <c r="B17" s="46"/>
      <c r="C17" s="52">
        <v>40</v>
      </c>
      <c r="D17" s="47"/>
      <c r="E17" s="52">
        <v>70100</v>
      </c>
      <c r="G17" s="52">
        <v>285</v>
      </c>
      <c r="H17" s="47"/>
      <c r="I17" s="52">
        <v>587000</v>
      </c>
      <c r="K17" s="250"/>
      <c r="L17" s="250"/>
    </row>
    <row r="18" spans="1:12" ht="11.25" customHeight="1" x14ac:dyDescent="0.2">
      <c r="A18" s="60" t="s">
        <v>49</v>
      </c>
      <c r="B18" s="46"/>
      <c r="C18" s="52" t="s">
        <v>115</v>
      </c>
      <c r="D18" s="47"/>
      <c r="E18" s="52" t="s">
        <v>115</v>
      </c>
      <c r="G18" s="52">
        <v>200</v>
      </c>
      <c r="H18" s="47"/>
      <c r="I18" s="52">
        <v>653000</v>
      </c>
    </row>
    <row r="19" spans="1:12" ht="11.25" customHeight="1" x14ac:dyDescent="0.2">
      <c r="A19" s="182" t="s">
        <v>134</v>
      </c>
      <c r="B19" s="46"/>
      <c r="C19" s="52" t="s">
        <v>115</v>
      </c>
      <c r="D19" s="47"/>
      <c r="E19" s="52" t="s">
        <v>115</v>
      </c>
      <c r="G19" s="52">
        <v>3</v>
      </c>
      <c r="H19" s="47"/>
      <c r="I19" s="52">
        <v>2500</v>
      </c>
    </row>
    <row r="20" spans="1:12" ht="11.25" customHeight="1" x14ac:dyDescent="0.2">
      <c r="A20" s="60" t="s">
        <v>51</v>
      </c>
      <c r="B20" s="46"/>
      <c r="C20" s="56">
        <v>102</v>
      </c>
      <c r="D20" s="56"/>
      <c r="E20" s="56">
        <v>261000</v>
      </c>
      <c r="G20" s="56">
        <v>2200</v>
      </c>
      <c r="H20" s="56"/>
      <c r="I20" s="56">
        <v>5920000</v>
      </c>
      <c r="K20" s="250"/>
      <c r="L20" s="250"/>
    </row>
    <row r="21" spans="1:12" ht="11.25" customHeight="1" x14ac:dyDescent="0.2">
      <c r="A21" s="70" t="s">
        <v>29</v>
      </c>
      <c r="B21" s="46"/>
      <c r="C21" s="67">
        <v>142</v>
      </c>
      <c r="D21" s="67"/>
      <c r="E21" s="67">
        <v>331000</v>
      </c>
      <c r="F21" s="169"/>
      <c r="G21" s="67">
        <v>2680</v>
      </c>
      <c r="H21" s="67"/>
      <c r="I21" s="67">
        <v>7160000</v>
      </c>
    </row>
    <row r="22" spans="1:12" ht="11.25" customHeight="1" x14ac:dyDescent="0.2">
      <c r="A22" s="44" t="s">
        <v>77</v>
      </c>
      <c r="B22" s="46"/>
      <c r="C22" s="47"/>
      <c r="D22" s="47"/>
      <c r="E22" s="47"/>
      <c r="G22" s="47"/>
      <c r="H22" s="47"/>
      <c r="I22" s="47"/>
    </row>
    <row r="23" spans="1:12" ht="11.25" customHeight="1" x14ac:dyDescent="0.2">
      <c r="A23" s="60" t="s">
        <v>65</v>
      </c>
      <c r="B23" s="59"/>
      <c r="C23" s="81" t="s">
        <v>115</v>
      </c>
      <c r="D23" s="82"/>
      <c r="E23" s="61" t="s">
        <v>115</v>
      </c>
      <c r="G23" s="81">
        <v>22</v>
      </c>
      <c r="H23" s="82"/>
      <c r="I23" s="78">
        <v>40400</v>
      </c>
    </row>
    <row r="24" spans="1:12" ht="11.25" customHeight="1" x14ac:dyDescent="0.2">
      <c r="A24" s="60" t="s">
        <v>46</v>
      </c>
      <c r="B24" s="59"/>
      <c r="C24" s="81">
        <v>157</v>
      </c>
      <c r="D24" s="82"/>
      <c r="E24" s="78">
        <v>304000</v>
      </c>
      <c r="G24" s="81">
        <v>7610</v>
      </c>
      <c r="H24" s="82"/>
      <c r="I24" s="78">
        <v>13900000</v>
      </c>
      <c r="K24" s="250"/>
      <c r="L24" s="250"/>
    </row>
    <row r="25" spans="1:12" ht="11.25" customHeight="1" x14ac:dyDescent="0.2">
      <c r="A25" s="60" t="s">
        <v>56</v>
      </c>
      <c r="B25" s="59"/>
      <c r="C25" s="81">
        <v>139</v>
      </c>
      <c r="D25" s="82"/>
      <c r="E25" s="61">
        <v>295000</v>
      </c>
      <c r="G25" s="81">
        <v>919</v>
      </c>
      <c r="H25" s="82"/>
      <c r="I25" s="61">
        <v>1700000</v>
      </c>
      <c r="K25" s="250"/>
      <c r="L25" s="250"/>
    </row>
    <row r="26" spans="1:12" ht="11.25" customHeight="1" x14ac:dyDescent="0.2">
      <c r="A26" s="182" t="s">
        <v>173</v>
      </c>
      <c r="B26" s="59"/>
      <c r="C26" s="81" t="s">
        <v>115</v>
      </c>
      <c r="D26" s="82"/>
      <c r="E26" s="61" t="s">
        <v>115</v>
      </c>
      <c r="G26" s="81">
        <v>243</v>
      </c>
      <c r="H26" s="82"/>
      <c r="I26" s="61">
        <v>373000</v>
      </c>
      <c r="K26" s="250"/>
    </row>
    <row r="27" spans="1:12" ht="11.25" customHeight="1" x14ac:dyDescent="0.2">
      <c r="A27" s="182" t="s">
        <v>157</v>
      </c>
      <c r="B27" s="59"/>
      <c r="C27" s="61" t="s">
        <v>115</v>
      </c>
      <c r="D27" s="82"/>
      <c r="E27" s="61" t="s">
        <v>115</v>
      </c>
      <c r="G27" s="83" t="s">
        <v>143</v>
      </c>
      <c r="H27" s="82"/>
      <c r="I27" s="61">
        <v>8640</v>
      </c>
    </row>
    <row r="28" spans="1:12" ht="11.25" customHeight="1" x14ac:dyDescent="0.2">
      <c r="A28" s="60" t="s">
        <v>51</v>
      </c>
      <c r="B28" s="59"/>
      <c r="C28" s="81">
        <v>42</v>
      </c>
      <c r="D28" s="82"/>
      <c r="E28" s="61">
        <v>83200</v>
      </c>
      <c r="G28" s="81">
        <v>565</v>
      </c>
      <c r="H28" s="82"/>
      <c r="I28" s="61">
        <v>1160000</v>
      </c>
      <c r="K28" s="250"/>
      <c r="L28" s="250"/>
    </row>
    <row r="29" spans="1:12" ht="11.25" customHeight="1" x14ac:dyDescent="0.2">
      <c r="A29" s="182" t="s">
        <v>52</v>
      </c>
      <c r="B29" s="59"/>
      <c r="C29" s="81" t="s">
        <v>115</v>
      </c>
      <c r="D29" s="82"/>
      <c r="E29" s="61" t="s">
        <v>115</v>
      </c>
      <c r="G29" s="81">
        <v>177</v>
      </c>
      <c r="H29" s="82"/>
      <c r="I29" s="61">
        <v>374000</v>
      </c>
    </row>
    <row r="30" spans="1:12" ht="11.25" customHeight="1" x14ac:dyDescent="0.2">
      <c r="A30" s="182" t="s">
        <v>73</v>
      </c>
      <c r="B30" s="59"/>
      <c r="C30" s="81" t="s">
        <v>115</v>
      </c>
      <c r="D30" s="82"/>
      <c r="E30" s="61" t="s">
        <v>115</v>
      </c>
      <c r="G30" s="81">
        <v>38</v>
      </c>
      <c r="H30" s="82"/>
      <c r="I30" s="61">
        <v>65500</v>
      </c>
    </row>
    <row r="31" spans="1:12" ht="11.25" customHeight="1" x14ac:dyDescent="0.2">
      <c r="A31" s="65" t="s">
        <v>29</v>
      </c>
      <c r="B31" s="59"/>
      <c r="C31" s="84">
        <v>339</v>
      </c>
      <c r="D31" s="84"/>
      <c r="E31" s="84">
        <v>682000</v>
      </c>
      <c r="F31" s="169"/>
      <c r="G31" s="84">
        <v>9580</v>
      </c>
      <c r="H31" s="84"/>
      <c r="I31" s="67">
        <v>17600000</v>
      </c>
    </row>
    <row r="32" spans="1:12" ht="11.25" customHeight="1" x14ac:dyDescent="0.2">
      <c r="A32" s="44" t="s">
        <v>78</v>
      </c>
      <c r="B32" s="59"/>
      <c r="C32" s="83"/>
      <c r="D32" s="82"/>
      <c r="E32" s="82"/>
      <c r="G32" s="83"/>
      <c r="H32" s="82"/>
      <c r="I32" s="82"/>
    </row>
    <row r="33" spans="1:16" ht="11.25" customHeight="1" x14ac:dyDescent="0.2">
      <c r="A33" s="185" t="s">
        <v>46</v>
      </c>
      <c r="B33" s="59"/>
      <c r="C33" s="83" t="s">
        <v>143</v>
      </c>
      <c r="D33" s="82"/>
      <c r="E33" s="81">
        <v>3610</v>
      </c>
      <c r="G33" s="81">
        <v>110</v>
      </c>
      <c r="H33" s="82"/>
      <c r="I33" s="82">
        <v>193000</v>
      </c>
      <c r="L33" s="250"/>
    </row>
    <row r="34" spans="1:16" ht="11.25" customHeight="1" x14ac:dyDescent="0.2">
      <c r="A34" s="185" t="s">
        <v>141</v>
      </c>
      <c r="B34" s="59"/>
      <c r="C34" s="81" t="s">
        <v>115</v>
      </c>
      <c r="D34" s="82"/>
      <c r="E34" s="81" t="s">
        <v>115</v>
      </c>
      <c r="G34" s="81">
        <v>4</v>
      </c>
      <c r="H34" s="82"/>
      <c r="I34" s="81">
        <v>63700</v>
      </c>
    </row>
    <row r="35" spans="1:16" ht="11.25" customHeight="1" x14ac:dyDescent="0.2">
      <c r="A35" s="185" t="s">
        <v>56</v>
      </c>
      <c r="B35" s="59"/>
      <c r="C35" s="81">
        <v>19</v>
      </c>
      <c r="D35" s="82"/>
      <c r="E35" s="81">
        <v>195000</v>
      </c>
      <c r="G35" s="81">
        <v>183</v>
      </c>
      <c r="H35" s="82"/>
      <c r="I35" s="82">
        <v>1840000</v>
      </c>
      <c r="K35" s="250"/>
      <c r="L35" s="250"/>
    </row>
    <row r="36" spans="1:16" ht="11.25" customHeight="1" x14ac:dyDescent="0.2">
      <c r="A36" s="185" t="s">
        <v>66</v>
      </c>
      <c r="B36" s="59"/>
      <c r="C36" s="81" t="s">
        <v>115</v>
      </c>
      <c r="D36" s="82"/>
      <c r="E36" s="81" t="s">
        <v>115</v>
      </c>
      <c r="G36" s="83" t="s">
        <v>143</v>
      </c>
      <c r="H36" s="82"/>
      <c r="I36" s="82">
        <v>34000</v>
      </c>
    </row>
    <row r="37" spans="1:16" ht="11.25" customHeight="1" x14ac:dyDescent="0.2">
      <c r="A37" s="185" t="s">
        <v>49</v>
      </c>
      <c r="B37" s="59"/>
      <c r="C37" s="81">
        <v>20</v>
      </c>
      <c r="D37" s="82"/>
      <c r="E37" s="81">
        <v>63900</v>
      </c>
      <c r="G37" s="81">
        <v>35</v>
      </c>
      <c r="H37" s="82"/>
      <c r="I37" s="82">
        <v>118000</v>
      </c>
      <c r="K37" s="250"/>
      <c r="L37" s="250"/>
    </row>
    <row r="38" spans="1:16" ht="11.25" customHeight="1" x14ac:dyDescent="0.2">
      <c r="A38" s="185" t="s">
        <v>51</v>
      </c>
      <c r="B38" s="59"/>
      <c r="C38" s="81" t="s">
        <v>115</v>
      </c>
      <c r="D38" s="82"/>
      <c r="E38" s="81" t="s">
        <v>115</v>
      </c>
      <c r="G38" s="81">
        <v>10</v>
      </c>
      <c r="H38" s="82"/>
      <c r="I38" s="82">
        <v>25200</v>
      </c>
    </row>
    <row r="39" spans="1:16" ht="11.25" customHeight="1" x14ac:dyDescent="0.2">
      <c r="A39" s="185" t="s">
        <v>194</v>
      </c>
      <c r="B39" s="59"/>
      <c r="C39" s="81">
        <v>4</v>
      </c>
      <c r="D39" s="82"/>
      <c r="E39" s="81">
        <v>16800</v>
      </c>
      <c r="G39" s="81">
        <v>4</v>
      </c>
      <c r="H39" s="82"/>
      <c r="I39" s="82">
        <v>16800</v>
      </c>
      <c r="K39" s="250"/>
      <c r="L39" s="250"/>
      <c r="P39" s="83"/>
    </row>
    <row r="40" spans="1:16" ht="11.25" customHeight="1" x14ac:dyDescent="0.2">
      <c r="A40" s="65" t="s">
        <v>29</v>
      </c>
      <c r="B40" s="59"/>
      <c r="C40" s="212">
        <v>44</v>
      </c>
      <c r="D40" s="213"/>
      <c r="E40" s="212">
        <v>280000</v>
      </c>
      <c r="F40" s="159"/>
      <c r="G40" s="212">
        <v>347</v>
      </c>
      <c r="H40" s="213"/>
      <c r="I40" s="212">
        <v>2290000</v>
      </c>
    </row>
    <row r="41" spans="1:16" ht="11.25" customHeight="1" x14ac:dyDescent="0.2">
      <c r="A41" s="44" t="s">
        <v>174</v>
      </c>
      <c r="B41" s="59"/>
      <c r="C41" s="81"/>
      <c r="D41" s="82"/>
      <c r="E41" s="81"/>
      <c r="F41" s="167"/>
      <c r="G41" s="81"/>
      <c r="H41" s="82"/>
      <c r="I41" s="81"/>
    </row>
    <row r="42" spans="1:16" ht="11.25" customHeight="1" x14ac:dyDescent="0.2">
      <c r="A42" s="60" t="s">
        <v>55</v>
      </c>
      <c r="B42" s="59"/>
      <c r="C42" s="81">
        <v>37</v>
      </c>
      <c r="D42" s="82"/>
      <c r="E42" s="81">
        <v>10900</v>
      </c>
      <c r="F42" s="167"/>
      <c r="G42" s="81">
        <v>522</v>
      </c>
      <c r="H42" s="82"/>
      <c r="I42" s="81">
        <v>151000</v>
      </c>
      <c r="K42" s="250"/>
      <c r="L42" s="250"/>
    </row>
    <row r="43" spans="1:16" ht="11.25" customHeight="1" x14ac:dyDescent="0.2">
      <c r="A43" s="60" t="s">
        <v>46</v>
      </c>
      <c r="B43" s="59"/>
      <c r="C43" s="81" t="s">
        <v>115</v>
      </c>
      <c r="D43" s="82"/>
      <c r="E43" s="81" t="s">
        <v>115</v>
      </c>
      <c r="F43" s="167"/>
      <c r="G43" s="83" t="s">
        <v>143</v>
      </c>
      <c r="H43" s="82"/>
      <c r="I43" s="81">
        <v>2040</v>
      </c>
    </row>
    <row r="44" spans="1:16" ht="11.25" customHeight="1" x14ac:dyDescent="0.2">
      <c r="A44" s="65" t="s">
        <v>29</v>
      </c>
      <c r="B44" s="59"/>
      <c r="C44" s="320">
        <v>37</v>
      </c>
      <c r="D44" s="205"/>
      <c r="E44" s="320">
        <v>10900</v>
      </c>
      <c r="F44" s="169"/>
      <c r="G44" s="320">
        <v>522</v>
      </c>
      <c r="H44" s="205"/>
      <c r="I44" s="320">
        <v>153000</v>
      </c>
      <c r="K44" s="250"/>
      <c r="L44" s="250"/>
    </row>
    <row r="45" spans="1:16" ht="11.25" customHeight="1" x14ac:dyDescent="0.2">
      <c r="A45" s="57" t="s">
        <v>60</v>
      </c>
      <c r="B45" s="71"/>
      <c r="C45" s="210">
        <v>1250</v>
      </c>
      <c r="D45" s="210"/>
      <c r="E45" s="210">
        <v>2720000</v>
      </c>
      <c r="F45" s="211"/>
      <c r="G45" s="210">
        <v>22800</v>
      </c>
      <c r="H45" s="210"/>
      <c r="I45" s="210">
        <v>47500000</v>
      </c>
    </row>
    <row r="46" spans="1:16" ht="11.25" customHeight="1" x14ac:dyDescent="0.2">
      <c r="A46" s="179" t="s">
        <v>116</v>
      </c>
      <c r="B46" s="138"/>
      <c r="C46" s="192"/>
      <c r="D46" s="142"/>
      <c r="E46" s="192"/>
      <c r="F46" s="142"/>
      <c r="G46" s="192"/>
      <c r="H46" s="138"/>
      <c r="I46" s="192"/>
    </row>
    <row r="47" spans="1:16" s="136" customFormat="1" ht="11.25" customHeight="1" x14ac:dyDescent="0.2">
      <c r="A47" s="134" t="s">
        <v>61</v>
      </c>
      <c r="B47" s="134"/>
      <c r="C47" s="134"/>
      <c r="D47" s="134"/>
      <c r="E47" s="134"/>
      <c r="F47" s="135"/>
    </row>
    <row r="48" spans="1:16" s="136" customFormat="1" ht="11.25" customHeight="1" x14ac:dyDescent="0.2">
      <c r="A48" s="134" t="s">
        <v>145</v>
      </c>
      <c r="B48" s="134"/>
      <c r="C48" s="134"/>
      <c r="D48" s="134"/>
      <c r="E48" s="134"/>
      <c r="F48" s="135"/>
    </row>
    <row r="49" spans="1:9" ht="11.25" customHeight="1" x14ac:dyDescent="0.2">
      <c r="A49" s="137" t="s">
        <v>148</v>
      </c>
      <c r="B49" s="137"/>
      <c r="C49" s="137"/>
      <c r="D49" s="137"/>
      <c r="E49" s="137"/>
      <c r="F49" s="135"/>
      <c r="G49" s="136"/>
      <c r="H49" s="136"/>
      <c r="I49" s="136"/>
    </row>
    <row r="50" spans="1:9" ht="11.25" customHeight="1" x14ac:dyDescent="0.2">
      <c r="A50" s="135" t="s">
        <v>125</v>
      </c>
      <c r="B50" s="135"/>
      <c r="C50" s="135"/>
      <c r="D50" s="135"/>
      <c r="E50" s="135"/>
      <c r="F50" s="135"/>
      <c r="G50" s="136"/>
      <c r="H50" s="136"/>
      <c r="I50" s="136"/>
    </row>
    <row r="51" spans="1:9" ht="11.25" customHeight="1" x14ac:dyDescent="0.2">
      <c r="A51" s="137" t="s">
        <v>147</v>
      </c>
      <c r="B51" s="137"/>
      <c r="C51" s="137"/>
      <c r="D51" s="137"/>
      <c r="E51" s="137"/>
      <c r="F51" s="135"/>
      <c r="G51" s="136"/>
      <c r="H51" s="136"/>
      <c r="I51" s="136"/>
    </row>
    <row r="52" spans="1:9" ht="11.25" customHeight="1" x14ac:dyDescent="0.2">
      <c r="A52" s="137"/>
      <c r="B52" s="137"/>
      <c r="C52" s="137"/>
      <c r="D52" s="137"/>
      <c r="E52" s="137"/>
      <c r="F52" s="135"/>
      <c r="G52" s="136"/>
      <c r="H52" s="136"/>
      <c r="I52" s="136"/>
    </row>
    <row r="53" spans="1:9" ht="11.25" customHeight="1" x14ac:dyDescent="0.2">
      <c r="A53" s="135" t="s">
        <v>34</v>
      </c>
      <c r="B53" s="135"/>
      <c r="C53" s="135"/>
      <c r="D53" s="135"/>
      <c r="E53" s="135"/>
      <c r="F53" s="135"/>
      <c r="G53" s="136"/>
      <c r="H53" s="136"/>
      <c r="I53" s="136"/>
    </row>
    <row r="54" spans="1:9" ht="11.25" customHeight="1" x14ac:dyDescent="0.2">
      <c r="A54" s="135"/>
      <c r="B54" s="135"/>
      <c r="C54" s="135"/>
      <c r="D54" s="135"/>
      <c r="E54" s="135"/>
    </row>
    <row r="55" spans="1:9" ht="11.25" customHeight="1" x14ac:dyDescent="0.2">
      <c r="A55" s="38"/>
      <c r="B55" s="38"/>
      <c r="C55" s="38"/>
      <c r="D55" s="38"/>
      <c r="E55" s="38"/>
    </row>
  </sheetData>
  <mergeCells count="1">
    <mergeCell ref="G6:I6"/>
  </mergeCells>
  <printOptions horizontalCentered="1"/>
  <pageMargins left="0.5" right="0.5" top="0.75" bottom="0.7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"/>
  <sheetViews>
    <sheetView topLeftCell="A28" zoomScale="115" zoomScaleNormal="115" workbookViewId="0">
      <selection activeCell="K42" sqref="K42"/>
    </sheetView>
  </sheetViews>
  <sheetFormatPr defaultRowHeight="11.25" customHeight="1" x14ac:dyDescent="0.2"/>
  <cols>
    <col min="1" max="1" width="77.83203125" style="36" bestFit="1" customWidth="1"/>
    <col min="2" max="2" width="1.83203125" style="36" customWidth="1"/>
    <col min="3" max="3" width="11.33203125" style="36" bestFit="1" customWidth="1"/>
    <col min="4" max="4" width="1.83203125" style="36" customWidth="1"/>
    <col min="5" max="5" width="10" style="36" bestFit="1" customWidth="1"/>
    <col min="6" max="6" width="1.83203125" style="36" customWidth="1"/>
    <col min="7" max="7" width="11.33203125" bestFit="1" customWidth="1"/>
    <col min="8" max="8" width="1.83203125" customWidth="1"/>
    <col min="9" max="9" width="10" bestFit="1" customWidth="1"/>
    <col min="11" max="11" width="10.5" bestFit="1" customWidth="1"/>
    <col min="12" max="12" width="11.5" bestFit="1" customWidth="1"/>
    <col min="13" max="13" width="11.1640625" bestFit="1" customWidth="1"/>
    <col min="14" max="14" width="1.83203125" customWidth="1"/>
  </cols>
  <sheetData>
    <row r="1" spans="1:11" ht="11.25" customHeight="1" x14ac:dyDescent="0.2">
      <c r="A1" s="37" t="s">
        <v>80</v>
      </c>
      <c r="B1" s="37"/>
      <c r="C1" s="37"/>
      <c r="D1" s="37"/>
      <c r="E1" s="37"/>
      <c r="F1" s="37"/>
      <c r="G1" s="166"/>
      <c r="H1" s="166"/>
      <c r="I1" s="166"/>
    </row>
    <row r="2" spans="1:11" ht="11.25" customHeight="1" x14ac:dyDescent="0.2">
      <c r="A2" s="37" t="s">
        <v>126</v>
      </c>
      <c r="B2" s="37"/>
      <c r="C2" s="37"/>
      <c r="D2" s="37"/>
      <c r="E2" s="37"/>
      <c r="F2" s="37"/>
      <c r="G2" s="166"/>
      <c r="H2" s="166"/>
      <c r="I2" s="166"/>
    </row>
    <row r="3" spans="1:11" ht="11.25" customHeight="1" x14ac:dyDescent="0.2">
      <c r="A3" s="37" t="s">
        <v>190</v>
      </c>
      <c r="B3" s="37"/>
      <c r="C3" s="37"/>
      <c r="D3" s="37"/>
      <c r="E3" s="37"/>
      <c r="F3" s="37"/>
      <c r="G3" s="166"/>
      <c r="H3" s="166"/>
      <c r="I3" s="166"/>
    </row>
    <row r="4" spans="1:11" ht="11.25" customHeight="1" x14ac:dyDescent="0.2">
      <c r="A4" s="149"/>
      <c r="B4" s="149"/>
      <c r="C4" s="149"/>
      <c r="D4" s="149"/>
      <c r="E4" s="149"/>
      <c r="F4" s="37"/>
      <c r="G4" s="166"/>
      <c r="H4" s="166"/>
      <c r="I4" s="166"/>
    </row>
    <row r="5" spans="1:11" ht="11.25" customHeight="1" x14ac:dyDescent="0.2">
      <c r="A5" s="157"/>
      <c r="B5" s="157"/>
      <c r="C5" s="157"/>
      <c r="D5" s="157"/>
      <c r="E5" s="157"/>
      <c r="F5" s="176"/>
      <c r="G5" s="341" t="s">
        <v>191</v>
      </c>
      <c r="H5" s="341"/>
      <c r="I5" s="341"/>
    </row>
    <row r="6" spans="1:11" ht="11.25" customHeight="1" x14ac:dyDescent="0.2">
      <c r="A6" s="38"/>
      <c r="B6" s="38"/>
      <c r="D6" s="38"/>
      <c r="E6" s="85" t="s">
        <v>151</v>
      </c>
      <c r="G6" s="36"/>
      <c r="H6" s="38"/>
      <c r="I6" s="85" t="s">
        <v>151</v>
      </c>
    </row>
    <row r="7" spans="1:11" ht="11.25" customHeight="1" x14ac:dyDescent="0.2">
      <c r="A7" s="38"/>
      <c r="B7" s="38"/>
      <c r="C7" s="86" t="s">
        <v>81</v>
      </c>
      <c r="D7" s="38"/>
      <c r="E7" s="85" t="s">
        <v>82</v>
      </c>
      <c r="G7" s="86" t="s">
        <v>81</v>
      </c>
      <c r="H7" s="38"/>
      <c r="I7" s="85" t="s">
        <v>82</v>
      </c>
    </row>
    <row r="8" spans="1:11" ht="11.25" customHeight="1" x14ac:dyDescent="0.2">
      <c r="A8" s="42" t="s">
        <v>41</v>
      </c>
      <c r="B8" s="41"/>
      <c r="C8" s="17" t="s">
        <v>83</v>
      </c>
      <c r="D8" s="87"/>
      <c r="E8" s="147" t="s">
        <v>84</v>
      </c>
      <c r="F8" s="161"/>
      <c r="G8" s="17" t="s">
        <v>83</v>
      </c>
      <c r="H8" s="87"/>
      <c r="I8" s="147" t="s">
        <v>84</v>
      </c>
    </row>
    <row r="9" spans="1:11" ht="11.25" customHeight="1" x14ac:dyDescent="0.2">
      <c r="A9" s="88" t="s">
        <v>85</v>
      </c>
      <c r="B9" s="89"/>
      <c r="C9" s="90"/>
      <c r="D9" s="91"/>
      <c r="E9" s="92"/>
      <c r="G9" s="90"/>
      <c r="H9" s="91"/>
      <c r="I9" s="92"/>
    </row>
    <row r="10" spans="1:11" ht="11.25" customHeight="1" x14ac:dyDescent="0.2">
      <c r="A10" s="93" t="s">
        <v>55</v>
      </c>
      <c r="B10" s="94"/>
      <c r="C10" s="299">
        <v>103</v>
      </c>
      <c r="D10" s="255"/>
      <c r="E10" s="249">
        <v>81</v>
      </c>
      <c r="G10" s="301">
        <v>287</v>
      </c>
      <c r="H10" s="96"/>
      <c r="I10" s="247">
        <v>238</v>
      </c>
      <c r="K10" s="254"/>
    </row>
    <row r="11" spans="1:11" ht="11.25" customHeight="1" x14ac:dyDescent="0.2">
      <c r="A11" s="93" t="s">
        <v>46</v>
      </c>
      <c r="B11" s="94"/>
      <c r="C11" s="299" t="s">
        <v>115</v>
      </c>
      <c r="D11" s="95"/>
      <c r="E11" s="299" t="s">
        <v>115</v>
      </c>
      <c r="G11" s="301">
        <v>33</v>
      </c>
      <c r="H11" s="96"/>
      <c r="I11" s="308">
        <v>32</v>
      </c>
    </row>
    <row r="12" spans="1:11" ht="11.25" customHeight="1" x14ac:dyDescent="0.2">
      <c r="A12" s="93" t="s">
        <v>195</v>
      </c>
      <c r="B12" s="94"/>
      <c r="C12" s="299" t="s">
        <v>115</v>
      </c>
      <c r="D12" s="95"/>
      <c r="E12" s="249" t="s">
        <v>115</v>
      </c>
      <c r="G12" s="301">
        <v>2</v>
      </c>
      <c r="H12" s="96"/>
      <c r="I12" s="308">
        <v>3</v>
      </c>
    </row>
    <row r="13" spans="1:11" ht="11.25" customHeight="1" x14ac:dyDescent="0.2">
      <c r="A13" s="93" t="s">
        <v>132</v>
      </c>
      <c r="B13" s="94"/>
      <c r="C13" s="95" t="s">
        <v>115</v>
      </c>
      <c r="D13" s="255"/>
      <c r="E13" s="95" t="s">
        <v>115</v>
      </c>
      <c r="G13" s="301">
        <v>11</v>
      </c>
      <c r="H13" s="96"/>
      <c r="I13" s="308">
        <v>29</v>
      </c>
    </row>
    <row r="14" spans="1:11" ht="11.25" customHeight="1" x14ac:dyDescent="0.2">
      <c r="A14" s="93" t="s">
        <v>49</v>
      </c>
      <c r="B14" s="94"/>
      <c r="C14" s="309" t="s">
        <v>115</v>
      </c>
      <c r="D14" s="332"/>
      <c r="E14" s="299" t="s">
        <v>115</v>
      </c>
      <c r="G14" s="299">
        <v>18</v>
      </c>
      <c r="H14" s="96"/>
      <c r="I14" s="308">
        <v>63</v>
      </c>
    </row>
    <row r="15" spans="1:11" ht="11.25" customHeight="1" x14ac:dyDescent="0.2">
      <c r="A15" s="93" t="s">
        <v>67</v>
      </c>
      <c r="B15" s="94"/>
      <c r="C15" s="299">
        <v>33</v>
      </c>
      <c r="D15" s="96"/>
      <c r="E15" s="299">
        <v>145</v>
      </c>
      <c r="G15" s="299">
        <v>239</v>
      </c>
      <c r="H15" s="96"/>
      <c r="I15" s="308">
        <v>1020</v>
      </c>
    </row>
    <row r="16" spans="1:11" ht="11.25" customHeight="1" x14ac:dyDescent="0.2">
      <c r="A16" s="93" t="s">
        <v>157</v>
      </c>
      <c r="B16" s="94"/>
      <c r="C16" s="95" t="s">
        <v>115</v>
      </c>
      <c r="D16" s="96"/>
      <c r="E16" s="95" t="s">
        <v>115</v>
      </c>
      <c r="G16" s="317">
        <v>18</v>
      </c>
      <c r="H16" s="96"/>
      <c r="I16" s="308">
        <v>12</v>
      </c>
    </row>
    <row r="17" spans="1:13" ht="11.25" customHeight="1" x14ac:dyDescent="0.2">
      <c r="A17" s="93" t="s">
        <v>73</v>
      </c>
      <c r="B17" s="94"/>
      <c r="C17" s="95" t="s">
        <v>115</v>
      </c>
      <c r="D17" s="96"/>
      <c r="E17" s="95" t="s">
        <v>115</v>
      </c>
      <c r="G17" s="299">
        <v>20</v>
      </c>
      <c r="H17" s="96"/>
      <c r="I17" s="308">
        <v>17</v>
      </c>
      <c r="L17" s="181"/>
    </row>
    <row r="18" spans="1:13" ht="11.25" customHeight="1" x14ac:dyDescent="0.2">
      <c r="A18" s="93" t="s">
        <v>166</v>
      </c>
      <c r="B18" s="94"/>
      <c r="C18" s="95" t="s">
        <v>115</v>
      </c>
      <c r="D18" s="96"/>
      <c r="E18" s="52" t="s">
        <v>115</v>
      </c>
      <c r="G18" s="299">
        <v>3</v>
      </c>
      <c r="H18" s="96"/>
      <c r="I18" s="308">
        <v>23</v>
      </c>
    </row>
    <row r="19" spans="1:13" ht="11.25" customHeight="1" x14ac:dyDescent="0.2">
      <c r="A19" s="99" t="s">
        <v>86</v>
      </c>
      <c r="B19" s="94"/>
      <c r="C19" s="300">
        <v>136</v>
      </c>
      <c r="D19" s="100"/>
      <c r="E19" s="66">
        <v>227</v>
      </c>
      <c r="F19" s="169"/>
      <c r="G19" s="66">
        <v>630</v>
      </c>
      <c r="H19" s="100"/>
      <c r="I19" s="66">
        <v>1440</v>
      </c>
    </row>
    <row r="20" spans="1:13" ht="11.25" customHeight="1" x14ac:dyDescent="0.2">
      <c r="A20" s="101" t="s">
        <v>87</v>
      </c>
      <c r="B20" s="102"/>
      <c r="C20" s="97"/>
      <c r="D20" s="97"/>
      <c r="E20" s="97"/>
      <c r="G20" s="97"/>
      <c r="H20" s="97"/>
      <c r="I20" s="97"/>
    </row>
    <row r="21" spans="1:13" ht="11.25" customHeight="1" x14ac:dyDescent="0.2">
      <c r="A21" s="93" t="s">
        <v>88</v>
      </c>
      <c r="B21" s="102"/>
      <c r="C21" s="97"/>
      <c r="D21" s="97"/>
      <c r="E21" s="97"/>
      <c r="G21" s="97"/>
      <c r="H21" s="97"/>
      <c r="I21" s="97"/>
      <c r="M21" t="s">
        <v>35</v>
      </c>
    </row>
    <row r="22" spans="1:13" ht="11.25" customHeight="1" x14ac:dyDescent="0.2">
      <c r="A22" s="99" t="s">
        <v>45</v>
      </c>
      <c r="B22" s="102"/>
      <c r="C22" s="103" t="s">
        <v>115</v>
      </c>
      <c r="D22" s="104"/>
      <c r="E22" s="103" t="s">
        <v>115</v>
      </c>
      <c r="G22" s="97">
        <v>7</v>
      </c>
      <c r="H22" s="97"/>
      <c r="I22" s="97">
        <v>14</v>
      </c>
    </row>
    <row r="23" spans="1:13" ht="11.25" customHeight="1" x14ac:dyDescent="0.2">
      <c r="A23" s="99" t="s">
        <v>55</v>
      </c>
      <c r="B23" s="102"/>
      <c r="C23" s="103">
        <v>145</v>
      </c>
      <c r="D23" s="104"/>
      <c r="E23" s="103">
        <v>177</v>
      </c>
      <c r="G23" s="103">
        <v>2150</v>
      </c>
      <c r="H23" s="104"/>
      <c r="I23" s="103">
        <v>2660</v>
      </c>
      <c r="M23" s="250"/>
    </row>
    <row r="24" spans="1:13" ht="11.25" customHeight="1" x14ac:dyDescent="0.2">
      <c r="A24" s="99" t="s">
        <v>127</v>
      </c>
      <c r="B24" s="102"/>
      <c r="C24" s="103" t="s">
        <v>115</v>
      </c>
      <c r="D24" s="104"/>
      <c r="E24" s="103" t="s">
        <v>115</v>
      </c>
      <c r="G24" s="103">
        <v>2</v>
      </c>
      <c r="H24" s="104"/>
      <c r="I24" s="103">
        <v>4</v>
      </c>
      <c r="M24" s="250"/>
    </row>
    <row r="25" spans="1:13" ht="11.25" customHeight="1" x14ac:dyDescent="0.2">
      <c r="A25" s="99" t="s">
        <v>142</v>
      </c>
      <c r="B25" s="102"/>
      <c r="C25" s="103" t="s">
        <v>115</v>
      </c>
      <c r="D25" s="104"/>
      <c r="E25" s="103" t="s">
        <v>115</v>
      </c>
      <c r="G25" s="103">
        <v>22</v>
      </c>
      <c r="H25" s="104"/>
      <c r="I25" s="103">
        <v>42</v>
      </c>
      <c r="K25" s="168"/>
      <c r="L25" s="168"/>
      <c r="M25" s="250"/>
    </row>
    <row r="26" spans="1:13" ht="11.25" customHeight="1" x14ac:dyDescent="0.2">
      <c r="A26" s="99" t="s">
        <v>49</v>
      </c>
      <c r="B26" s="102"/>
      <c r="C26" s="103" t="s">
        <v>115</v>
      </c>
      <c r="D26" s="104"/>
      <c r="E26" s="103" t="s">
        <v>115</v>
      </c>
      <c r="G26" s="103">
        <v>104</v>
      </c>
      <c r="H26" s="104"/>
      <c r="I26" s="103">
        <v>225</v>
      </c>
      <c r="M26" s="250"/>
    </row>
    <row r="27" spans="1:13" ht="11.25" customHeight="1" x14ac:dyDescent="0.2">
      <c r="A27" s="99" t="s">
        <v>135</v>
      </c>
      <c r="B27" s="102"/>
      <c r="C27" s="103" t="s">
        <v>115</v>
      </c>
      <c r="D27" s="104"/>
      <c r="E27" s="103" t="s">
        <v>115</v>
      </c>
      <c r="G27" s="103">
        <v>51</v>
      </c>
      <c r="H27" s="104"/>
      <c r="I27" s="103">
        <v>96</v>
      </c>
      <c r="M27" s="250"/>
    </row>
    <row r="28" spans="1:13" ht="11.25" customHeight="1" x14ac:dyDescent="0.2">
      <c r="A28" s="99" t="s">
        <v>139</v>
      </c>
      <c r="B28" s="102"/>
      <c r="C28" s="103" t="s">
        <v>115</v>
      </c>
      <c r="D28" s="104"/>
      <c r="E28" s="103" t="s">
        <v>115</v>
      </c>
      <c r="G28" s="103">
        <v>6</v>
      </c>
      <c r="H28" s="104"/>
      <c r="I28" s="103">
        <v>10</v>
      </c>
    </row>
    <row r="29" spans="1:13" ht="11.25" customHeight="1" x14ac:dyDescent="0.2">
      <c r="A29" s="105" t="s">
        <v>86</v>
      </c>
      <c r="B29" s="102"/>
      <c r="C29" s="214">
        <v>145</v>
      </c>
      <c r="D29" s="248"/>
      <c r="E29" s="214">
        <v>177</v>
      </c>
      <c r="F29" s="169"/>
      <c r="G29" s="173">
        <v>2340</v>
      </c>
      <c r="H29" s="173"/>
      <c r="I29" s="173">
        <v>3050</v>
      </c>
    </row>
    <row r="30" spans="1:13" ht="11.25" customHeight="1" x14ac:dyDescent="0.2">
      <c r="A30" s="106" t="s">
        <v>89</v>
      </c>
      <c r="B30" s="46"/>
      <c r="C30" s="47"/>
      <c r="D30" s="97"/>
      <c r="E30" s="97"/>
      <c r="G30" s="47"/>
      <c r="H30" s="97"/>
      <c r="I30" s="97"/>
    </row>
    <row r="31" spans="1:13" ht="11.25" customHeight="1" x14ac:dyDescent="0.2">
      <c r="A31" s="107" t="s">
        <v>55</v>
      </c>
      <c r="B31" s="108"/>
      <c r="C31" s="109">
        <v>19</v>
      </c>
      <c r="D31" s="110"/>
      <c r="E31" s="111">
        <v>17</v>
      </c>
      <c r="F31" s="2"/>
      <c r="G31" s="47">
        <v>4100</v>
      </c>
      <c r="H31" s="97"/>
      <c r="I31" s="97">
        <v>3380</v>
      </c>
      <c r="K31" s="252"/>
    </row>
    <row r="32" spans="1:13" ht="11.25" customHeight="1" x14ac:dyDescent="0.2">
      <c r="A32" s="107" t="s">
        <v>167</v>
      </c>
      <c r="B32" s="108"/>
      <c r="C32" s="109" t="s">
        <v>115</v>
      </c>
      <c r="D32" s="110"/>
      <c r="E32" s="111" t="s">
        <v>115</v>
      </c>
      <c r="F32" s="2"/>
      <c r="G32" s="47">
        <v>20</v>
      </c>
      <c r="H32" s="97"/>
      <c r="I32" s="97">
        <v>57</v>
      </c>
      <c r="K32" s="252"/>
    </row>
    <row r="33" spans="1:24" ht="11.25" customHeight="1" x14ac:dyDescent="0.2">
      <c r="A33" s="107" t="s">
        <v>127</v>
      </c>
      <c r="B33" s="108"/>
      <c r="C33" s="109" t="s">
        <v>115</v>
      </c>
      <c r="D33" s="110"/>
      <c r="E33" s="111" t="s">
        <v>115</v>
      </c>
      <c r="F33" s="2"/>
      <c r="G33" s="47">
        <v>61</v>
      </c>
      <c r="H33" s="97"/>
      <c r="I33" s="97">
        <v>171</v>
      </c>
      <c r="K33" s="252"/>
      <c r="L33" s="181"/>
    </row>
    <row r="34" spans="1:24" ht="11.25" customHeight="1" x14ac:dyDescent="0.2">
      <c r="A34" s="191" t="s">
        <v>72</v>
      </c>
      <c r="B34" s="46"/>
      <c r="C34" s="52">
        <v>8</v>
      </c>
      <c r="D34" s="104"/>
      <c r="E34" s="103">
        <v>23</v>
      </c>
      <c r="G34" s="47">
        <v>11</v>
      </c>
      <c r="H34" s="97"/>
      <c r="I34" s="97">
        <v>36</v>
      </c>
      <c r="K34" s="318"/>
      <c r="L34" s="290"/>
      <c r="M34" s="181"/>
    </row>
    <row r="35" spans="1:24" ht="11.25" customHeight="1" x14ac:dyDescent="0.2">
      <c r="A35" s="191" t="s">
        <v>177</v>
      </c>
      <c r="B35" s="46"/>
      <c r="C35" s="52" t="s">
        <v>115</v>
      </c>
      <c r="D35" s="104"/>
      <c r="E35" s="103" t="s">
        <v>115</v>
      </c>
      <c r="G35" s="47">
        <v>8</v>
      </c>
      <c r="H35" s="97"/>
      <c r="I35" s="97">
        <v>23</v>
      </c>
      <c r="K35" s="318"/>
      <c r="L35" s="290"/>
      <c r="M35" s="181"/>
    </row>
    <row r="36" spans="1:24" ht="11.25" customHeight="1" x14ac:dyDescent="0.2">
      <c r="A36" s="191" t="s">
        <v>73</v>
      </c>
      <c r="B36" s="46"/>
      <c r="C36" s="52">
        <v>7</v>
      </c>
      <c r="D36" s="104"/>
      <c r="E36" s="103">
        <v>19</v>
      </c>
      <c r="G36" s="47">
        <v>8</v>
      </c>
      <c r="H36" s="97"/>
      <c r="I36" s="97">
        <v>23</v>
      </c>
      <c r="K36" s="318"/>
      <c r="L36" s="290"/>
      <c r="M36" s="181"/>
    </row>
    <row r="37" spans="1:24" ht="11.25" customHeight="1" x14ac:dyDescent="0.2">
      <c r="A37" s="114" t="s">
        <v>178</v>
      </c>
      <c r="B37" s="46"/>
      <c r="C37" s="103" t="s">
        <v>115</v>
      </c>
      <c r="D37" s="104"/>
      <c r="E37" s="103" t="s">
        <v>115</v>
      </c>
      <c r="G37" s="47">
        <v>37</v>
      </c>
      <c r="H37" s="97"/>
      <c r="I37" s="97">
        <v>118</v>
      </c>
      <c r="K37" s="251"/>
      <c r="L37" s="47"/>
      <c r="M37" s="181"/>
      <c r="O37" s="251"/>
    </row>
    <row r="38" spans="1:24" ht="11.25" customHeight="1" x14ac:dyDescent="0.2">
      <c r="A38" s="105" t="s">
        <v>86</v>
      </c>
      <c r="B38" s="102"/>
      <c r="C38" s="67">
        <v>34</v>
      </c>
      <c r="D38" s="67"/>
      <c r="E38" s="67">
        <v>60</v>
      </c>
      <c r="F38" s="169"/>
      <c r="G38" s="67">
        <v>4250</v>
      </c>
      <c r="H38" s="67"/>
      <c r="I38" s="67">
        <v>3800</v>
      </c>
      <c r="K38" s="251"/>
      <c r="L38" s="252"/>
      <c r="M38" s="252"/>
      <c r="N38" s="168"/>
      <c r="O38" s="313"/>
    </row>
    <row r="39" spans="1:24" ht="11.25" customHeight="1" x14ac:dyDescent="0.2">
      <c r="A39" s="112" t="s">
        <v>90</v>
      </c>
      <c r="B39" s="102"/>
      <c r="C39" s="47"/>
      <c r="D39" s="47"/>
      <c r="E39" s="47"/>
      <c r="G39" s="47"/>
      <c r="H39" s="47"/>
      <c r="I39" s="47"/>
      <c r="K39" s="313"/>
      <c r="L39" s="290"/>
      <c r="M39" s="252"/>
      <c r="N39" s="168"/>
      <c r="O39" s="168"/>
    </row>
    <row r="40" spans="1:24" ht="11.25" customHeight="1" x14ac:dyDescent="0.2">
      <c r="A40" s="113" t="s">
        <v>55</v>
      </c>
      <c r="B40" s="102"/>
      <c r="C40" s="52">
        <v>349</v>
      </c>
      <c r="D40" s="47"/>
      <c r="E40" s="52">
        <v>301</v>
      </c>
      <c r="G40" s="52">
        <v>2270</v>
      </c>
      <c r="H40" s="47"/>
      <c r="I40" s="52">
        <v>2040</v>
      </c>
      <c r="K40" s="251"/>
      <c r="L40" s="250"/>
      <c r="M40" s="181"/>
    </row>
    <row r="41" spans="1:24" ht="11.25" customHeight="1" x14ac:dyDescent="0.2">
      <c r="A41" s="113" t="s">
        <v>165</v>
      </c>
      <c r="B41" s="102"/>
      <c r="C41" s="52" t="s">
        <v>115</v>
      </c>
      <c r="D41" s="47"/>
      <c r="E41" s="52" t="s">
        <v>115</v>
      </c>
      <c r="G41" s="52">
        <v>85</v>
      </c>
      <c r="H41" s="47"/>
      <c r="I41" s="52">
        <v>120</v>
      </c>
      <c r="M41" s="181"/>
    </row>
    <row r="42" spans="1:24" ht="11.25" customHeight="1" x14ac:dyDescent="0.2">
      <c r="A42" s="113" t="s">
        <v>49</v>
      </c>
      <c r="B42" s="102"/>
      <c r="C42" s="52" t="s">
        <v>115</v>
      </c>
      <c r="D42" s="47"/>
      <c r="E42" s="52" t="s">
        <v>115</v>
      </c>
      <c r="G42" s="52">
        <v>52</v>
      </c>
      <c r="H42" s="47"/>
      <c r="I42" s="52">
        <v>119</v>
      </c>
      <c r="M42" s="181"/>
    </row>
    <row r="43" spans="1:24" ht="11.25" customHeight="1" x14ac:dyDescent="0.2">
      <c r="A43" s="113" t="s">
        <v>166</v>
      </c>
      <c r="B43" s="102"/>
      <c r="C43" s="69" t="s">
        <v>115</v>
      </c>
      <c r="D43" s="56"/>
      <c r="E43" s="69" t="s">
        <v>115</v>
      </c>
      <c r="G43" s="52">
        <v>5</v>
      </c>
      <c r="H43" s="56"/>
      <c r="I43" s="52">
        <v>8</v>
      </c>
      <c r="M43" s="181"/>
    </row>
    <row r="44" spans="1:24" ht="11.25" customHeight="1" x14ac:dyDescent="0.2">
      <c r="A44" s="114" t="s">
        <v>86</v>
      </c>
      <c r="B44" s="102"/>
      <c r="C44" s="66">
        <v>349</v>
      </c>
      <c r="D44" s="67"/>
      <c r="E44" s="66">
        <v>301</v>
      </c>
      <c r="F44" s="169"/>
      <c r="G44" s="66">
        <v>2410</v>
      </c>
      <c r="H44" s="67"/>
      <c r="I44" s="66">
        <v>2290</v>
      </c>
      <c r="M44" s="252"/>
      <c r="P44" s="134"/>
      <c r="Q44" s="134"/>
      <c r="R44" s="134"/>
      <c r="S44" s="134"/>
      <c r="T44" s="134"/>
      <c r="U44" s="135"/>
      <c r="V44" s="136"/>
      <c r="W44" s="136"/>
      <c r="X44" s="136"/>
    </row>
    <row r="45" spans="1:24" ht="11.25" customHeight="1" x14ac:dyDescent="0.2">
      <c r="A45" s="112" t="s">
        <v>170</v>
      </c>
      <c r="B45" s="102"/>
      <c r="C45" s="97"/>
      <c r="D45" s="97"/>
      <c r="E45" s="97"/>
      <c r="G45" s="97"/>
      <c r="H45" s="97"/>
      <c r="I45" s="97"/>
      <c r="M45" s="251"/>
    </row>
    <row r="46" spans="1:24" ht="11.25" customHeight="1" x14ac:dyDescent="0.2">
      <c r="A46" s="113" t="s">
        <v>44</v>
      </c>
      <c r="B46" s="102"/>
      <c r="C46" s="97">
        <v>6</v>
      </c>
      <c r="D46" s="97"/>
      <c r="E46" s="97">
        <v>6</v>
      </c>
      <c r="G46" s="97">
        <v>10</v>
      </c>
      <c r="H46" s="97"/>
      <c r="I46" s="97">
        <v>10</v>
      </c>
      <c r="M46" s="251"/>
    </row>
    <row r="47" spans="1:24" ht="11.25" customHeight="1" x14ac:dyDescent="0.2">
      <c r="A47" s="113" t="s">
        <v>65</v>
      </c>
      <c r="B47" s="102"/>
      <c r="C47" s="97">
        <v>5</v>
      </c>
      <c r="D47" s="97"/>
      <c r="E47" s="97">
        <v>86</v>
      </c>
      <c r="G47" s="97">
        <v>31</v>
      </c>
      <c r="H47" s="97"/>
      <c r="I47" s="97">
        <v>243</v>
      </c>
      <c r="M47" s="251"/>
    </row>
    <row r="48" spans="1:24" ht="11.25" customHeight="1" x14ac:dyDescent="0.2">
      <c r="A48" s="113" t="s">
        <v>48</v>
      </c>
      <c r="B48" s="102"/>
      <c r="C48" s="103">
        <v>137</v>
      </c>
      <c r="D48" s="104"/>
      <c r="E48" s="103">
        <v>232</v>
      </c>
      <c r="G48" s="103">
        <v>214</v>
      </c>
      <c r="H48" s="97"/>
      <c r="I48" s="103">
        <v>724</v>
      </c>
      <c r="L48" s="251"/>
    </row>
    <row r="49" spans="1:13" ht="11.25" customHeight="1" x14ac:dyDescent="0.2">
      <c r="A49" s="115" t="s">
        <v>79</v>
      </c>
      <c r="B49" s="102"/>
      <c r="C49" s="103">
        <v>413</v>
      </c>
      <c r="D49" s="97"/>
      <c r="E49" s="103">
        <v>152</v>
      </c>
      <c r="G49" s="103">
        <v>3800</v>
      </c>
      <c r="H49" s="97"/>
      <c r="I49" s="103">
        <v>1350</v>
      </c>
      <c r="L49" s="251"/>
      <c r="M49" s="251"/>
    </row>
    <row r="50" spans="1:13" ht="11.25" customHeight="1" x14ac:dyDescent="0.2">
      <c r="A50" s="115" t="s">
        <v>49</v>
      </c>
      <c r="B50" s="102"/>
      <c r="C50" s="103">
        <v>3</v>
      </c>
      <c r="D50" s="97"/>
      <c r="E50" s="103">
        <v>15</v>
      </c>
      <c r="G50" s="103">
        <v>838</v>
      </c>
      <c r="H50" s="97"/>
      <c r="I50" s="103">
        <v>2300</v>
      </c>
      <c r="L50" s="251"/>
    </row>
    <row r="51" spans="1:13" ht="11.25" customHeight="1" x14ac:dyDescent="0.2">
      <c r="A51" s="115" t="s">
        <v>67</v>
      </c>
      <c r="B51" s="102"/>
      <c r="C51" s="103">
        <v>9</v>
      </c>
      <c r="D51" s="97"/>
      <c r="E51" s="103">
        <v>36</v>
      </c>
      <c r="G51" s="103">
        <v>42</v>
      </c>
      <c r="H51" s="97"/>
      <c r="I51" s="103">
        <v>168</v>
      </c>
      <c r="L51" s="251"/>
    </row>
    <row r="52" spans="1:13" ht="11.25" customHeight="1" x14ac:dyDescent="0.2">
      <c r="A52" s="115" t="s">
        <v>73</v>
      </c>
      <c r="B52" s="102"/>
      <c r="C52" s="103">
        <v>8</v>
      </c>
      <c r="D52" s="97"/>
      <c r="E52" s="103">
        <v>78</v>
      </c>
      <c r="G52" s="103">
        <v>132</v>
      </c>
      <c r="H52" s="97"/>
      <c r="I52" s="103">
        <v>761</v>
      </c>
      <c r="L52" s="313"/>
    </row>
    <row r="53" spans="1:13" ht="11.25" customHeight="1" x14ac:dyDescent="0.2">
      <c r="A53" s="115" t="s">
        <v>179</v>
      </c>
      <c r="B53" s="102"/>
      <c r="C53" s="103">
        <v>4</v>
      </c>
      <c r="D53" s="104"/>
      <c r="E53" s="103">
        <v>16</v>
      </c>
      <c r="G53" s="103">
        <v>1340</v>
      </c>
      <c r="H53" s="47"/>
      <c r="I53" s="103">
        <v>3730</v>
      </c>
      <c r="L53" s="313"/>
    </row>
    <row r="54" spans="1:13" ht="11.25" customHeight="1" x14ac:dyDescent="0.2">
      <c r="A54" s="114" t="s">
        <v>86</v>
      </c>
      <c r="B54" s="102"/>
      <c r="C54" s="116">
        <v>585</v>
      </c>
      <c r="D54" s="67"/>
      <c r="E54" s="116">
        <v>619</v>
      </c>
      <c r="F54" s="169"/>
      <c r="G54" s="116">
        <v>6410</v>
      </c>
      <c r="H54" s="67"/>
      <c r="I54" s="116">
        <v>9290</v>
      </c>
      <c r="K54" s="314"/>
      <c r="L54" s="314"/>
      <c r="M54" s="251"/>
    </row>
    <row r="55" spans="1:13" ht="11.25" customHeight="1" x14ac:dyDescent="0.2">
      <c r="A55" s="117" t="s">
        <v>60</v>
      </c>
      <c r="B55" s="98"/>
      <c r="C55" s="118">
        <v>1250</v>
      </c>
      <c r="D55" s="56"/>
      <c r="E55" s="118">
        <v>1380</v>
      </c>
      <c r="F55" s="171"/>
      <c r="G55" s="118">
        <v>16000</v>
      </c>
      <c r="H55" s="56"/>
      <c r="I55" s="118">
        <v>19900</v>
      </c>
      <c r="L55" s="314"/>
    </row>
    <row r="56" spans="1:13" ht="11.25" customHeight="1" x14ac:dyDescent="0.2">
      <c r="A56" s="179" t="s">
        <v>116</v>
      </c>
      <c r="B56" s="138"/>
      <c r="C56" s="192"/>
      <c r="D56" s="142"/>
      <c r="E56" s="192"/>
      <c r="F56" s="142"/>
      <c r="G56" s="192"/>
      <c r="H56" s="138"/>
      <c r="I56" s="192"/>
    </row>
    <row r="57" spans="1:13" ht="11.25" customHeight="1" x14ac:dyDescent="0.2">
      <c r="A57" s="140" t="s">
        <v>192</v>
      </c>
      <c r="B57" s="140"/>
      <c r="C57" s="141"/>
      <c r="D57" s="142"/>
      <c r="E57" s="141"/>
      <c r="F57" s="135"/>
      <c r="G57" s="136"/>
      <c r="H57" s="136"/>
      <c r="I57" s="136"/>
    </row>
    <row r="58" spans="1:13" ht="11.25" customHeight="1" x14ac:dyDescent="0.2">
      <c r="A58" s="134" t="s">
        <v>91</v>
      </c>
      <c r="B58" s="134"/>
      <c r="C58" s="134"/>
      <c r="D58" s="134"/>
      <c r="E58" s="134"/>
      <c r="F58" s="135"/>
      <c r="G58" s="136"/>
      <c r="H58" s="136"/>
      <c r="I58" s="136"/>
    </row>
    <row r="59" spans="1:13" ht="11.25" customHeight="1" x14ac:dyDescent="0.2">
      <c r="A59" s="134" t="s">
        <v>149</v>
      </c>
      <c r="B59" s="134"/>
      <c r="C59" s="134"/>
      <c r="D59" s="134"/>
      <c r="E59" s="134"/>
      <c r="F59" s="135"/>
      <c r="G59" s="136"/>
      <c r="H59" s="136"/>
      <c r="I59" s="136"/>
    </row>
    <row r="60" spans="1:13" ht="11.25" customHeight="1" x14ac:dyDescent="0.2">
      <c r="A60" s="139" t="s">
        <v>152</v>
      </c>
      <c r="B60" s="139"/>
      <c r="C60" s="139"/>
      <c r="D60" s="139"/>
      <c r="E60" s="139"/>
      <c r="F60" s="135"/>
      <c r="G60" s="136"/>
      <c r="H60" s="136"/>
      <c r="I60" s="136"/>
    </row>
    <row r="61" spans="1:13" ht="11.25" customHeight="1" x14ac:dyDescent="0.2">
      <c r="A61" s="137" t="s">
        <v>171</v>
      </c>
      <c r="B61" s="137"/>
      <c r="C61" s="137"/>
      <c r="D61" s="137"/>
      <c r="E61" s="137"/>
      <c r="F61" s="135"/>
      <c r="G61" s="136"/>
      <c r="H61" s="136"/>
      <c r="I61" s="136"/>
    </row>
    <row r="62" spans="1:13" ht="11.25" customHeight="1" x14ac:dyDescent="0.2">
      <c r="A62" s="137"/>
      <c r="B62" s="135"/>
      <c r="C62" s="135"/>
      <c r="D62" s="135"/>
      <c r="E62" s="135"/>
      <c r="F62" s="135"/>
      <c r="G62" s="136"/>
      <c r="H62" s="136"/>
      <c r="I62" s="136"/>
    </row>
    <row r="63" spans="1:13" ht="11.25" customHeight="1" x14ac:dyDescent="0.2">
      <c r="A63" s="138" t="s">
        <v>34</v>
      </c>
      <c r="B63" s="138"/>
      <c r="C63" s="138"/>
      <c r="D63" s="138"/>
      <c r="E63" s="138"/>
      <c r="F63" s="135"/>
      <c r="G63" s="136"/>
      <c r="H63" s="136"/>
      <c r="I63" s="136"/>
    </row>
    <row r="64" spans="1:13" ht="11.25" customHeight="1" x14ac:dyDescent="0.2">
      <c r="A64" s="135"/>
      <c r="B64" s="135"/>
      <c r="C64" s="135"/>
      <c r="D64" s="135"/>
      <c r="E64" s="135"/>
    </row>
    <row r="145" spans="1:1" ht="11.25" customHeight="1" x14ac:dyDescent="0.2">
      <c r="A145" s="36" t="s">
        <v>92</v>
      </c>
    </row>
  </sheetData>
  <mergeCells count="1">
    <mergeCell ref="G5:I5"/>
  </mergeCells>
  <printOptions horizontalCentered="1"/>
  <pageMargins left="0.5" right="0.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Manganese in December 2016</dc:title>
  <dc:subject>USGS Mineral Industry Surveys</dc:subject>
  <dc:creator>USGS National Minerals Information Center</dc:creator>
  <cp:keywords>Manganese; Statistics</cp:keywords>
  <cp:lastModifiedBy>Callaghan, Robert M.</cp:lastModifiedBy>
  <cp:lastPrinted>2017-03-07T17:26:50Z</cp:lastPrinted>
  <dcterms:created xsi:type="dcterms:W3CDTF">2015-02-27T14:57:45Z</dcterms:created>
  <dcterms:modified xsi:type="dcterms:W3CDTF">2017-04-21T20:47:23Z</dcterms:modified>
</cp:coreProperties>
</file>