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058B6634-0F69-4130-AE8C-A1F8C0C34779}" xr6:coauthVersionLast="47" xr6:coauthVersionMax="47" xr10:uidLastSave="{00000000-0000-0000-0000-000000000000}"/>
  <bookViews>
    <workbookView xWindow="1170" yWindow="1170" windowWidth="13155" windowHeight="14280" xr2:uid="{00000000-000D-0000-FFFF-FFFF00000000}"/>
  </bookViews>
  <sheets>
    <sheet name="Text" sheetId="46" r:id="rId1"/>
    <sheet name="T1" sheetId="43" r:id="rId2"/>
    <sheet name="T2" sheetId="42" r:id="rId3"/>
    <sheet name="T3" sheetId="36" r:id="rId4"/>
    <sheet name="T4" sheetId="37" r:id="rId5"/>
    <sheet name="T5" sheetId="38" r:id="rId6"/>
    <sheet name="T6" sheetId="45" r:id="rId7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2" l="1"/>
  <c r="E19" i="42" s="1"/>
  <c r="E20" i="42" s="1"/>
  <c r="E21" i="42" s="1"/>
  <c r="E22" i="42" s="1"/>
  <c r="K22" i="43"/>
  <c r="I21" i="43"/>
</calcChain>
</file>

<file path=xl/sharedStrings.xml><?xml version="1.0" encoding="utf-8"?>
<sst xmlns="http://schemas.openxmlformats.org/spreadsheetml/2006/main" count="254" uniqueCount="112">
  <si>
    <t xml:space="preserve">TABLE 1 </t>
  </si>
  <si>
    <r>
      <t>U.S. PRODUCTION, SHIPMENTS, AND STOCKS OF IRON ORE</t>
    </r>
    <r>
      <rPr>
        <vertAlign val="superscript"/>
        <sz val="8"/>
        <rFont val="Times New Roman"/>
        <family val="1"/>
      </rPr>
      <t>1, 2</t>
    </r>
  </si>
  <si>
    <t>(Thousand metric tons, usable ore)</t>
  </si>
  <si>
    <t>Production</t>
  </si>
  <si>
    <r>
      <t>Shipments</t>
    </r>
    <r>
      <rPr>
        <vertAlign val="superscript"/>
        <sz val="8"/>
        <rFont val="Times New Roman"/>
        <family val="1"/>
      </rPr>
      <t>3</t>
    </r>
  </si>
  <si>
    <t>Stocks</t>
  </si>
  <si>
    <t>Period</t>
  </si>
  <si>
    <t>Monthly</t>
  </si>
  <si>
    <t>Year to date</t>
  </si>
  <si>
    <t>End of Month</t>
  </si>
  <si>
    <t>2022: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</si>
  <si>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</si>
  <si>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</si>
  <si>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</si>
  <si>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</si>
  <si>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</si>
  <si>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</si>
  <si>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</si>
  <si>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</si>
  <si>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</si>
  <si>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2023:</t>
  </si>
  <si>
    <t>January</t>
  </si>
  <si>
    <t xml:space="preserve">February </t>
  </si>
  <si>
    <t>March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</si>
  <si>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</si>
  <si>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Data are estimated based on publicly reported data, employment hours, and historical ratios. Excludes byproduct ores and iron metallics.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</si>
  <si>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rail and vessel.</t>
    </r>
  </si>
  <si>
    <t>TABLE 2</t>
  </si>
  <si>
    <r>
      <t>U.S. PRODUCTION OF PIG IRON AND RAW STEEL</t>
    </r>
    <r>
      <rPr>
        <vertAlign val="superscript"/>
        <sz val="8"/>
        <rFont val="Times New Roman"/>
        <family val="1"/>
      </rPr>
      <t>1</t>
    </r>
  </si>
  <si>
    <t>(Thousand metric tons)</t>
  </si>
  <si>
    <r>
      <t>Pig iron production</t>
    </r>
    <r>
      <rPr>
        <vertAlign val="superscript"/>
        <sz val="8"/>
        <rFont val="Times New Roman"/>
        <family val="1"/>
      </rPr>
      <t>2</t>
    </r>
  </si>
  <si>
    <t>Raw steel production</t>
  </si>
  <si>
    <t xml:space="preserve">August </t>
  </si>
  <si>
    <r>
      <t>March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</si>
  <si>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Pig iron data are estimated based on historical ratios.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</si>
  <si>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Pig iron data production reported by the American Iron and Steel Institute for the reported month.</t>
    </r>
  </si>
  <si>
    <t>Source: American Iron and Steel Institute, U.S. Geological Survey estimates.</t>
  </si>
  <si>
    <t>TABLE 3</t>
  </si>
  <si>
    <r>
      <t xml:space="preserve">U.S. EXPORTS OF IRON ORE, BY COUNTRY OR LOCALITY AND TYPE </t>
    </r>
    <r>
      <rPr>
        <vertAlign val="superscript"/>
        <sz val="8"/>
        <rFont val="Times New Roman"/>
        <family val="1"/>
      </rPr>
      <t>1, 2</t>
    </r>
  </si>
  <si>
    <t>2022</t>
  </si>
  <si>
    <t>2023</t>
  </si>
  <si>
    <t>Quantity</t>
  </si>
  <si>
    <r>
      <t>Value</t>
    </r>
    <r>
      <rPr>
        <vertAlign val="superscript"/>
        <sz val="8"/>
        <rFont val="Times New Roman"/>
        <family val="1"/>
      </rPr>
      <t>3</t>
    </r>
  </si>
  <si>
    <t>Country or locality</t>
  </si>
  <si>
    <t>(thousand</t>
  </si>
  <si>
    <t>(dollars</t>
  </si>
  <si>
    <t>and type of product</t>
  </si>
  <si>
    <t>metric tons)</t>
  </si>
  <si>
    <t>dollars)</t>
  </si>
  <si>
    <t>per ton)</t>
  </si>
  <si>
    <t>Canada</t>
  </si>
  <si>
    <t>Japan</t>
  </si>
  <si>
    <t>Other</t>
  </si>
  <si>
    <t>(4)</t>
  </si>
  <si>
    <t>Total</t>
  </si>
  <si>
    <t>Concentrates</t>
  </si>
  <si>
    <t>Fine ores</t>
  </si>
  <si>
    <t>Pellets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</si>
  <si>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</si>
  <si>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with quantities less than 5,000 metric tons for the month included in “Other.”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</si>
  <si>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Free alongside ship (FAS) value. 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</si>
  <si>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Less than ½ unit. 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</si>
  <si>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Value thought to be erroneous based on individual country value(s) in excess of normal value range, included in  ‟Total.”</t>
    </r>
  </si>
  <si>
    <t>Source: U.S. Census Bureau.</t>
  </si>
  <si>
    <t>TABLE 4</t>
  </si>
  <si>
    <r>
      <t>U.S. IMPORTS FOR CONSUMPTION OF IRON ORE, BY COUNTRY OR LOCALITY AND TYPE</t>
    </r>
    <r>
      <rPr>
        <vertAlign val="superscript"/>
        <sz val="8"/>
        <rFont val="Times New Roman"/>
        <family val="1"/>
      </rPr>
      <t>1, 2</t>
    </r>
  </si>
  <si>
    <t>Country or locality of origin</t>
  </si>
  <si>
    <t>Brazil</t>
  </si>
  <si>
    <t>Sweden</t>
  </si>
  <si>
    <t>--</t>
  </si>
  <si>
    <t>Fine Ores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</si>
  <si>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</si>
  <si>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</si>
  <si>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Customs value. Excludes international freight and insurance charges. </t>
    </r>
  </si>
  <si>
    <t xml:space="preserve">Source: U.S. Census Bureau. </t>
  </si>
  <si>
    <t>TABLE 5</t>
  </si>
  <si>
    <r>
      <t>U.S. IMPORTS FOR CONSUMPTION OF IRON ORE, BY CUSTOMS DISTRICT</t>
    </r>
    <r>
      <rPr>
        <vertAlign val="superscript"/>
        <sz val="8"/>
        <rFont val="Times New Roman"/>
        <family val="1"/>
      </rPr>
      <t>1, 2</t>
    </r>
  </si>
  <si>
    <t>Total, all products</t>
  </si>
  <si>
    <t>Customs district (code no.)</t>
  </si>
  <si>
    <t>New Orleans, LA (20)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</si>
  <si>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Districts with less than 5,000 metric tons of imports per month included in “Other.”</t>
    </r>
  </si>
  <si>
    <t>TABLE 6</t>
  </si>
  <si>
    <r>
      <t>U.S. IRON ORE TRADE SUMMARY</t>
    </r>
    <r>
      <rPr>
        <vertAlign val="superscript"/>
        <sz val="8"/>
        <rFont val="Times New Roman"/>
        <family val="1"/>
      </rPr>
      <t>1</t>
    </r>
  </si>
  <si>
    <t>(Thousand metric tons and thousand dollars)</t>
  </si>
  <si>
    <t>Exports</t>
  </si>
  <si>
    <t>Imports</t>
  </si>
  <si>
    <t xml:space="preserve">Quantity </t>
  </si>
  <si>
    <r>
      <t>Value</t>
    </r>
    <r>
      <rPr>
        <vertAlign val="superscript"/>
        <sz val="8"/>
        <rFont val="Times New Roman"/>
        <family val="1"/>
      </rPr>
      <t>2</t>
    </r>
  </si>
  <si>
    <t>January–December</t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</si>
  <si>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</si>
  <si>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t>2</t>
    </r>
    <r>
      <rPr>
        <sz val="8"/>
        <rFont val="Times New Roman"/>
        <family val="1"/>
      </rPr>
      <t>Free alongside ship (FAS) value.</t>
    </r>
  </si>
  <si>
    <r>
      <t>3</t>
    </r>
    <r>
      <rPr>
        <sz val="8"/>
        <rFont val="Times New Roman"/>
        <family val="1"/>
      </rPr>
      <t>Customs value. Excludes international freight and insurance charges.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</si>
  <si>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</si>
  <si>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 xml:space="preserve">    January</t>
  </si>
  <si>
    <t xml:space="preserve">    February</t>
  </si>
  <si>
    <t xml:space="preserve">    March</t>
  </si>
  <si>
    <t>January-May</t>
  </si>
  <si>
    <t>January–May</t>
  </si>
  <si>
    <t>China</t>
  </si>
  <si>
    <t>Finland</t>
  </si>
  <si>
    <t>Iceland</t>
  </si>
  <si>
    <t>Australia</t>
  </si>
  <si>
    <t xml:space="preserve">       January–May</t>
  </si>
  <si>
    <t>Columbia-Snake, OR (29)</t>
  </si>
  <si>
    <t>43</t>
  </si>
  <si>
    <t>1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</si>
  <si>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</si>
  <si>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</si>
  <si>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</si>
  <si>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Iron Ore in May of 2023</t>
  </si>
  <si>
    <t>This workbook includes an embedded Word document and 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</si>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</sst>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8" fillId="0" borderId="0"/>
    <xf numFmtId="0" fontId="2" fillId="0" borderId="0"/>
  </cellStyleXfs>
  <cellXfs count="192">
    <xf numFmtId="0" fontId="0" fillId="0" borderId="0" xfId="0"/>
    <xf numFmtId="0" fontId="1" fillId="0" borderId="0" xfId="0" applyFont="1"/>
    <xf numFmtId="0" fontId="1" fillId="0" borderId="2" xfId="0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0" fontId="1" fillId="0" borderId="3" xfId="0" applyFont="1" applyBorder="1"/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left" vertical="center"/>
    </xf>
    <xf numFmtId="2" fontId="3" fillId="0" borderId="0" xfId="1" applyNumberFormat="1" applyFont="1" applyFill="1" applyBorder="1" applyAlignment="1" applyProtection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/>
    <xf numFmtId="0" fontId="1" fillId="0" borderId="3" xfId="0" applyFont="1" applyBorder="1" applyAlignment="1">
      <alignment justifyLastLine="1"/>
    </xf>
    <xf numFmtId="49" fontId="1" fillId="0" borderId="3" xfId="0" applyNumberFormat="1" applyFont="1" applyBorder="1" applyAlignment="1">
      <alignment justifyLastLine="1"/>
    </xf>
    <xf numFmtId="0" fontId="1" fillId="0" borderId="2" xfId="0" applyFont="1" applyBorder="1" applyAlignment="1">
      <alignment justifyLastLine="1"/>
    </xf>
    <xf numFmtId="0" fontId="1" fillId="0" borderId="2" xfId="0" applyFont="1" applyBorder="1" applyAlignment="1">
      <alignment horizontal="left"/>
    </xf>
    <xf numFmtId="0" fontId="1" fillId="0" borderId="0" xfId="6" applyFont="1"/>
    <xf numFmtId="49" fontId="1" fillId="0" borderId="3" xfId="0" applyNumberFormat="1" applyFont="1" applyBorder="1" applyAlignment="1">
      <alignment horizontal="left" vertical="center" indent="1"/>
    </xf>
    <xf numFmtId="0" fontId="4" fillId="0" borderId="0" xfId="0" applyFont="1"/>
    <xf numFmtId="49" fontId="1" fillId="0" borderId="5" xfId="0" applyNumberFormat="1" applyFont="1" applyBorder="1" applyAlignment="1">
      <alignment horizontal="left" vertical="center" indent="1"/>
    </xf>
    <xf numFmtId="3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" xfId="2" applyNumberFormat="1" applyFont="1" applyBorder="1" applyAlignment="1">
      <alignment horizontal="left" vertical="center"/>
    </xf>
    <xf numFmtId="37" fontId="1" fillId="0" borderId="3" xfId="3" applyNumberFormat="1" applyBorder="1" applyAlignment="1">
      <alignment vertical="center"/>
    </xf>
    <xf numFmtId="49" fontId="1" fillId="0" borderId="0" xfId="1" applyNumberFormat="1" applyFill="1" applyBorder="1" applyAlignment="1" applyProtection="1">
      <alignment horizontal="center" vertical="center"/>
    </xf>
    <xf numFmtId="0" fontId="1" fillId="0" borderId="0" xfId="2" applyAlignment="1">
      <alignment vertical="center"/>
    </xf>
    <xf numFmtId="49" fontId="1" fillId="0" borderId="5" xfId="1" applyNumberFormat="1" applyFill="1" applyBorder="1" applyAlignment="1" applyProtection="1">
      <alignment horizontal="left" vertical="center"/>
    </xf>
    <xf numFmtId="3" fontId="1" fillId="0" borderId="0" xfId="1" applyNumberFormat="1" applyFill="1" applyBorder="1" applyAlignment="1" applyProtection="1">
      <alignment horizontal="right" vertical="center"/>
    </xf>
    <xf numFmtId="3" fontId="1" fillId="0" borderId="0" xfId="1" quotePrefix="1" applyNumberFormat="1" applyFill="1" applyBorder="1" applyAlignment="1" applyProtection="1">
      <alignment horizontal="right" vertical="center"/>
    </xf>
    <xf numFmtId="3" fontId="1" fillId="0" borderId="1" xfId="1" quotePrefix="1" applyNumberFormat="1" applyFill="1" applyBorder="1" applyAlignment="1" applyProtection="1">
      <alignment horizontal="right" vertical="center"/>
    </xf>
    <xf numFmtId="3" fontId="1" fillId="0" borderId="5" xfId="1" quotePrefix="1" applyNumberFormat="1" applyFill="1" applyBorder="1" applyAlignment="1" applyProtection="1">
      <alignment horizontal="right" vertical="center"/>
    </xf>
    <xf numFmtId="3" fontId="1" fillId="0" borderId="5" xfId="0" quotePrefix="1" applyNumberFormat="1" applyFont="1" applyBorder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5" xfId="1" applyNumberFormat="1" applyFill="1" applyBorder="1" applyAlignment="1" applyProtection="1">
      <alignment horizontal="left" vertical="center" indent="1"/>
    </xf>
    <xf numFmtId="49" fontId="3" fillId="0" borderId="2" xfId="0" applyNumberFormat="1" applyFont="1" applyBorder="1" applyAlignment="1">
      <alignment horizontal="left" vertical="center"/>
    </xf>
    <xf numFmtId="0" fontId="1" fillId="0" borderId="0" xfId="2" applyAlignment="1">
      <alignment horizontal="left" vertical="center"/>
    </xf>
    <xf numFmtId="2" fontId="1" fillId="0" borderId="0" xfId="1" quotePrefix="1" applyNumberFormat="1" applyFill="1" applyBorder="1" applyAlignment="1" applyProtection="1">
      <alignment horizontal="left" vertical="center"/>
    </xf>
    <xf numFmtId="0" fontId="3" fillId="0" borderId="0" xfId="2" applyFont="1" applyAlignment="1">
      <alignment horizontal="left" vertical="center"/>
    </xf>
    <xf numFmtId="2" fontId="1" fillId="0" borderId="0" xfId="1" applyNumberFormat="1" applyFill="1" applyBorder="1" applyAlignment="1" applyProtection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3" fontId="1" fillId="0" borderId="0" xfId="2" quotePrefix="1" applyNumberFormat="1" applyAlignment="1">
      <alignment horizontal="right" vertical="center"/>
    </xf>
    <xf numFmtId="49" fontId="1" fillId="0" borderId="5" xfId="2" applyNumberFormat="1" applyBorder="1" applyAlignment="1">
      <alignment horizontal="left" vertical="center"/>
    </xf>
    <xf numFmtId="49" fontId="1" fillId="0" borderId="5" xfId="2" applyNumberFormat="1" applyBorder="1" applyAlignment="1">
      <alignment horizontal="left" vertical="center" indent="1"/>
    </xf>
    <xf numFmtId="0" fontId="1" fillId="0" borderId="2" xfId="2" applyBorder="1" applyAlignment="1">
      <alignment vertical="center"/>
    </xf>
    <xf numFmtId="3" fontId="1" fillId="0" borderId="5" xfId="2" quotePrefix="1" applyNumberFormat="1" applyBorder="1" applyAlignment="1">
      <alignment horizontal="right" vertical="center"/>
    </xf>
    <xf numFmtId="3" fontId="1" fillId="0" borderId="5" xfId="2" applyNumberFormat="1" applyBorder="1" applyAlignment="1">
      <alignment vertical="center"/>
    </xf>
    <xf numFmtId="0" fontId="1" fillId="0" borderId="0" xfId="2" applyBorder="1" applyAlignment="1">
      <alignment vertical="center"/>
    </xf>
    <xf numFmtId="3" fontId="1" fillId="0" borderId="0" xfId="2" applyNumberFormat="1" applyBorder="1" applyAlignment="1">
      <alignment horizontal="right" vertical="center"/>
    </xf>
    <xf numFmtId="0" fontId="1" fillId="0" borderId="0" xfId="0" applyFont="1" applyBorder="1"/>
    <xf numFmtId="0" fontId="1" fillId="0" borderId="5" xfId="0" applyFont="1" applyBorder="1"/>
    <xf numFmtId="49" fontId="1" fillId="0" borderId="2" xfId="1" applyNumberFormat="1" applyFill="1" applyBorder="1" applyAlignment="1" applyProtection="1">
      <alignment horizontal="left" vertical="center"/>
    </xf>
    <xf numFmtId="49" fontId="1" fillId="0" borderId="2" xfId="1" applyNumberFormat="1" applyFill="1" applyBorder="1" applyAlignment="1" applyProtection="1">
      <alignment horizontal="center" vertical="center"/>
    </xf>
    <xf numFmtId="3" fontId="1" fillId="0" borderId="0" xfId="0" quotePrefix="1" applyNumberFormat="1" applyFont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3" fontId="1" fillId="0" borderId="4" xfId="0" quotePrefix="1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0" xfId="0" applyFont="1" applyFill="1"/>
    <xf numFmtId="3" fontId="1" fillId="0" borderId="0" xfId="0" applyNumberFormat="1" applyFont="1" applyFill="1"/>
    <xf numFmtId="0" fontId="1" fillId="0" borderId="0" xfId="2" applyFill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0" fontId="3" fillId="0" borderId="2" xfId="0" applyFont="1" applyBorder="1"/>
    <xf numFmtId="0" fontId="1" fillId="0" borderId="1" xfId="0" applyFont="1" applyBorder="1"/>
    <xf numFmtId="49" fontId="5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3" fontId="1" fillId="0" borderId="5" xfId="2" applyNumberFormat="1" applyBorder="1" applyAlignment="1">
      <alignment horizontal="right" vertical="center"/>
    </xf>
    <xf numFmtId="3" fontId="1" fillId="0" borderId="0" xfId="2" quotePrefix="1" applyNumberFormat="1" applyFont="1" applyAlignment="1">
      <alignment horizontal="right" vertical="center"/>
    </xf>
    <xf numFmtId="3" fontId="1" fillId="0" borderId="0" xfId="2" quotePrefix="1" applyNumberFormat="1" applyBorder="1" applyAlignment="1">
      <alignment horizontal="right" vertical="center"/>
    </xf>
    <xf numFmtId="3" fontId="1" fillId="0" borderId="4" xfId="2" quotePrefix="1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3" fontId="1" fillId="0" borderId="2" xfId="0" applyNumberFormat="1" applyFont="1" applyBorder="1"/>
    <xf numFmtId="49" fontId="3" fillId="0" borderId="1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2" quotePrefix="1" applyNumberFormat="1" applyFont="1" applyBorder="1" applyAlignment="1">
      <alignment horizontal="right" vertical="center"/>
    </xf>
    <xf numFmtId="49" fontId="1" fillId="0" borderId="2" xfId="0" quotePrefix="1" applyNumberFormat="1" applyFont="1" applyFill="1" applyBorder="1" applyAlignment="1">
      <alignment horizontal="right" vertical="center"/>
    </xf>
    <xf numFmtId="0" fontId="1" fillId="0" borderId="0" xfId="0" applyFont="1" applyAlignme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0" xfId="2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3" fillId="0" borderId="3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top"/>
    </xf>
    <xf numFmtId="0" fontId="1" fillId="0" borderId="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3" fontId="1" fillId="0" borderId="5" xfId="0" applyNumberFormat="1" applyFont="1" applyFill="1" applyBorder="1"/>
    <xf numFmtId="3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indent="1"/>
    </xf>
    <xf numFmtId="0" fontId="1" fillId="0" borderId="0" xfId="0" applyFont="1" applyFill="1" applyBorder="1"/>
    <xf numFmtId="49" fontId="3" fillId="0" borderId="3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/>
    <xf numFmtId="3" fontId="1" fillId="0" borderId="0" xfId="2" quotePrefix="1" applyNumberFormat="1" applyFont="1" applyFill="1" applyAlignment="1">
      <alignment horizontal="right" vertical="center"/>
    </xf>
    <xf numFmtId="3" fontId="1" fillId="0" borderId="5" xfId="2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3" fillId="0" borderId="5" xfId="0" applyFont="1" applyFill="1" applyBorder="1"/>
    <xf numFmtId="49" fontId="1" fillId="0" borderId="0" xfId="2" quotePrefix="1" applyNumberFormat="1" applyBorder="1" applyAlignment="1">
      <alignment horizontal="right" vertical="center"/>
    </xf>
    <xf numFmtId="3" fontId="1" fillId="0" borderId="2" xfId="0" quotePrefix="1" applyNumberFormat="1" applyFont="1" applyBorder="1" applyAlignment="1">
      <alignment horizontal="righ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</xf>
    <xf numFmtId="0" fontId="3" fillId="0" borderId="5" xfId="0" applyFont="1" applyBorder="1"/>
    <xf numFmtId="49" fontId="3" fillId="0" borderId="0" xfId="2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64" fontId="1" fillId="0" borderId="0" xfId="7" applyNumberFormat="1" applyFont="1"/>
    <xf numFmtId="0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3" fontId="1" fillId="0" borderId="5" xfId="0" quotePrefix="1" applyNumberFormat="1" applyFont="1" applyFill="1" applyBorder="1" applyAlignment="1">
      <alignment horizontal="right" vertical="center"/>
    </xf>
    <xf numFmtId="3" fontId="1" fillId="0" borderId="0" xfId="2" applyNumberFormat="1" applyFill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49" fontId="1" fillId="0" borderId="0" xfId="0" quotePrefix="1" applyNumberFormat="1" applyFont="1" applyBorder="1" applyAlignment="1">
      <alignment horizontal="right" vertical="center"/>
    </xf>
    <xf numFmtId="49" fontId="1" fillId="0" borderId="0" xfId="0" quotePrefix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3" fontId="1" fillId="0" borderId="0" xfId="2" quotePrefix="1" applyNumberFormat="1" applyFill="1" applyBorder="1" applyAlignment="1">
      <alignment horizontal="right" vertical="center"/>
    </xf>
    <xf numFmtId="49" fontId="1" fillId="0" borderId="0" xfId="2" quotePrefix="1" applyNumberForma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49" fontId="6" fillId="0" borderId="0" xfId="0" quotePrefix="1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9" fontId="6" fillId="0" borderId="0" xfId="2" quotePrefix="1" applyNumberFormat="1" applyFont="1" applyAlignment="1">
      <alignment horizontal="right" vertical="center"/>
    </xf>
    <xf numFmtId="49" fontId="6" fillId="0" borderId="0" xfId="0" quotePrefix="1" applyNumberFormat="1" applyFont="1" applyFill="1" applyAlignment="1">
      <alignment horizontal="right" vertical="center"/>
    </xf>
    <xf numFmtId="49" fontId="6" fillId="0" borderId="4" xfId="2" quotePrefix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0" fontId="3" fillId="0" borderId="0" xfId="0" applyFont="1"/>
    <xf numFmtId="49" fontId="3" fillId="0" borderId="3" xfId="2" applyNumberFormat="1" applyFont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/>
    <xf numFmtId="0" fontId="1" fillId="0" borderId="3" xfId="0" applyFont="1" applyBorder="1" applyAlignment="1"/>
    <xf numFmtId="0" fontId="3" fillId="0" borderId="3" xfId="0" applyFont="1" applyFill="1" applyBorder="1" applyAlignment="1">
      <alignment horizontal="left" vertical="center"/>
    </xf>
    <xf numFmtId="49" fontId="1" fillId="0" borderId="7" xfId="2" quotePrefix="1" applyNumberFormat="1" applyFont="1" applyFill="1" applyBorder="1" applyAlignment="1">
      <alignment horizontal="left" vertical="center"/>
    </xf>
    <xf numFmtId="49" fontId="1" fillId="0" borderId="8" xfId="2" quotePrefix="1" applyNumberFormat="1" applyFont="1" applyFill="1" applyBorder="1" applyAlignment="1">
      <alignment horizontal="left" vertical="center"/>
    </xf>
    <xf numFmtId="49" fontId="1" fillId="0" borderId="9" xfId="2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Fill="1" applyBorder="1" applyAlignment="1"/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5" xfId="3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1" applyNumberFormat="1" applyFill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49" fontId="1" fillId="0" borderId="3" xfId="2" quotePrefix="1" applyNumberFormat="1" applyBorder="1" applyAlignment="1">
      <alignment horizontal="left" vertical="center"/>
    </xf>
    <xf numFmtId="49" fontId="1" fillId="0" borderId="0" xfId="2" applyNumberFormat="1" applyAlignment="1">
      <alignment horizontal="left" vertical="center"/>
    </xf>
    <xf numFmtId="49" fontId="1" fillId="0" borderId="3" xfId="2" applyNumberForma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8" applyFont="1"/>
    <xf numFmtId="0" fontId="9" fillId="0" borderId="0" xfId="9" applyFont="1"/>
    <xf numFmtId="0" fontId="9" fillId="0" borderId="0" xfId="8" applyFont="1"/>
  </cellXfs>
  <cellStyles count="10">
    <cellStyle name="Comma 2" xfId="4" xr:uid="{00000000-0005-0000-0000-000000000000}"/>
    <cellStyle name="Default 1" xfId="1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5" xr:uid="{00000000-0005-0000-0000-000005000000}"/>
    <cellStyle name="Normal 3" xfId="8" xr:uid="{37DC7A67-19B0-40D1-852F-6E753DC3CE16}"/>
    <cellStyle name="Normal 5" xfId="9" xr:uid="{51BFE1D9-9D6E-4A64-B55A-F216D5D5D628}"/>
    <cellStyle name="Normal_Sheet4" xfId="3" xr:uid="{00000000-0005-0000-0000-000007000000}"/>
    <cellStyle name="Percent" xfId="7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B2B515C4-E24A-461A-B0AB-E6D428612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82830</xdr:rowOff>
        </xdr:from>
        <xdr:to>
          <xdr:col>1</xdr:col>
          <xdr:colOff>304800</xdr:colOff>
          <xdr:row>13</xdr:row>
          <xdr:rowOff>56326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F0EBC08-4A2F-CDDF-823A-DB92C64048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1852-9CB1-40B0-AADE-9A24BDD1C4F5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89"/>
  </cols>
  <sheetData>
    <row r="6" spans="1:2" ht="10.9" customHeight="1" x14ac:dyDescent="0.2"/>
    <row r="7" spans="1:2" ht="11.45" customHeight="1" x14ac:dyDescent="0.2">
      <c r="A7" s="190" t="s">
        <v>109</v>
      </c>
      <c r="B7" s="191"/>
    </row>
    <row r="8" spans="1:2" ht="11.25" customHeight="1" x14ac:dyDescent="0.2">
      <c r="A8" s="189" t="s">
        <v>110</v>
      </c>
    </row>
    <row r="15" spans="1:2" ht="11.25" customHeight="1" x14ac:dyDescent="0.2">
      <c r="A15" s="189" t="s">
        <v>111</v>
      </c>
    </row>
    <row r="21" spans="1:2" ht="11.25" customHeight="1" x14ac:dyDescent="0.2">
      <c r="A21" s="191"/>
      <c r="B21" s="19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9503-6A1F-4397-B239-077E6DC4ADB5}">
  <dimension ref="A1:L26"/>
  <sheetViews>
    <sheetView zoomScaleNormal="100" workbookViewId="0">
      <selection sqref="A1:L1"/>
    </sheetView>
  </sheetViews>
  <sheetFormatPr defaultColWidth="9.42578125" defaultRowHeight="11.25" customHeight="1" x14ac:dyDescent="0.2"/>
  <cols>
    <col min="1" max="1" width="11.7109375" style="1" customWidth="1"/>
    <col min="2" max="2" width="1.5703125" style="1" customWidth="1"/>
    <col min="3" max="3" width="6.5703125" style="1" customWidth="1"/>
    <col min="4" max="4" width="1.5703125" style="1" customWidth="1"/>
    <col min="5" max="5" width="9.42578125" style="1" customWidth="1"/>
    <col min="6" max="6" width="1.7109375" style="1" customWidth="1"/>
    <col min="7" max="7" width="6.5703125" style="1" customWidth="1"/>
    <col min="8" max="8" width="1.5703125" style="1" customWidth="1"/>
    <col min="9" max="9" width="8.7109375" style="1" bestFit="1" customWidth="1"/>
    <col min="10" max="10" width="1.7109375" style="1" customWidth="1"/>
    <col min="11" max="11" width="9.85546875" style="1" bestFit="1" customWidth="1"/>
    <col min="12" max="12" width="1.7109375" style="1" customWidth="1"/>
    <col min="13" max="16384" width="9.42578125" style="1"/>
  </cols>
  <sheetData>
    <row r="1" spans="1:12" ht="11.25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1.25" customHeight="1" x14ac:dyDescent="0.2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11.25" customHeight="1" x14ac:dyDescent="0.2">
      <c r="A4" s="171" t="s">
        <v>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ht="11.25" customHeigh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1:12" ht="11.25" customHeight="1" x14ac:dyDescent="0.2">
      <c r="A6" s="5"/>
      <c r="B6" s="5"/>
      <c r="C6" s="174" t="s">
        <v>3</v>
      </c>
      <c r="D6" s="175"/>
      <c r="E6" s="175"/>
      <c r="F6" s="5"/>
      <c r="G6" s="174" t="s">
        <v>4</v>
      </c>
      <c r="H6" s="175"/>
      <c r="I6" s="175"/>
      <c r="J6" s="5"/>
      <c r="K6" s="121" t="s">
        <v>5</v>
      </c>
      <c r="L6" s="5"/>
    </row>
    <row r="7" spans="1:12" ht="11.25" customHeight="1" x14ac:dyDescent="0.2">
      <c r="A7" s="122" t="s">
        <v>6</v>
      </c>
      <c r="B7" s="2"/>
      <c r="C7" s="122" t="s">
        <v>7</v>
      </c>
      <c r="D7" s="54"/>
      <c r="E7" s="121" t="s">
        <v>8</v>
      </c>
      <c r="F7" s="2"/>
      <c r="G7" s="122" t="s">
        <v>7</v>
      </c>
      <c r="H7" s="2"/>
      <c r="I7" s="122" t="s">
        <v>8</v>
      </c>
      <c r="J7" s="2"/>
      <c r="K7" s="121" t="s">
        <v>9</v>
      </c>
      <c r="L7" s="5"/>
    </row>
    <row r="8" spans="1:12" s="86" customFormat="1" ht="11.25" customHeight="1" x14ac:dyDescent="0.2">
      <c r="A8" s="113" t="s">
        <v>10</v>
      </c>
      <c r="B8" s="5"/>
      <c r="C8" s="7"/>
      <c r="D8" s="13"/>
      <c r="E8" s="7"/>
      <c r="F8" s="13"/>
      <c r="G8" s="7"/>
      <c r="H8" s="13"/>
      <c r="I8" s="7"/>
      <c r="J8" s="13"/>
      <c r="K8" s="7"/>
      <c r="L8" s="163"/>
    </row>
    <row r="9" spans="1:12" ht="11.25" customHeight="1" x14ac:dyDescent="0.2">
      <c r="A9" s="21" t="s">
        <v>12</v>
      </c>
      <c r="B9" s="2"/>
      <c r="C9" s="4">
        <v>3400</v>
      </c>
      <c r="D9" s="2"/>
      <c r="E9" s="4">
        <v>15300</v>
      </c>
      <c r="F9" s="2"/>
      <c r="G9" s="4">
        <v>4050</v>
      </c>
      <c r="H9" s="140"/>
      <c r="I9" s="4">
        <v>8780</v>
      </c>
      <c r="J9" s="2"/>
      <c r="K9" s="4">
        <v>4350</v>
      </c>
    </row>
    <row r="10" spans="1:12" ht="11.25" customHeight="1" x14ac:dyDescent="0.2">
      <c r="A10" s="21" t="s">
        <v>13</v>
      </c>
      <c r="C10" s="22">
        <v>3430</v>
      </c>
      <c r="E10" s="12">
        <v>18700</v>
      </c>
      <c r="F10" s="54"/>
      <c r="G10" s="22">
        <v>3500</v>
      </c>
      <c r="H10" s="112"/>
      <c r="I10" s="22">
        <v>12300</v>
      </c>
      <c r="K10" s="22">
        <v>4930</v>
      </c>
    </row>
    <row r="11" spans="1:12" ht="11.25" customHeight="1" x14ac:dyDescent="0.2">
      <c r="A11" s="92" t="s">
        <v>14</v>
      </c>
      <c r="B11" s="54"/>
      <c r="C11" s="12">
        <v>3460</v>
      </c>
      <c r="D11" s="54"/>
      <c r="E11" s="22">
        <v>22100</v>
      </c>
      <c r="G11" s="22">
        <v>4640</v>
      </c>
      <c r="H11" s="111"/>
      <c r="I11" s="22">
        <v>16900</v>
      </c>
      <c r="J11" s="54"/>
      <c r="K11" s="7">
        <v>3820</v>
      </c>
    </row>
    <row r="12" spans="1:12" ht="11.25" customHeight="1" x14ac:dyDescent="0.2">
      <c r="A12" s="21" t="s">
        <v>15</v>
      </c>
      <c r="B12" s="5"/>
      <c r="C12" s="22">
        <v>3230</v>
      </c>
      <c r="D12" s="5"/>
      <c r="E12" s="7">
        <v>25400</v>
      </c>
      <c r="F12" s="54"/>
      <c r="G12" s="12">
        <v>4460</v>
      </c>
      <c r="H12" s="110"/>
      <c r="I12" s="22">
        <v>21400</v>
      </c>
      <c r="J12" s="5"/>
      <c r="K12" s="7">
        <v>3770</v>
      </c>
    </row>
    <row r="13" spans="1:12" ht="11.25" customHeight="1" x14ac:dyDescent="0.2">
      <c r="A13" s="19" t="s">
        <v>16</v>
      </c>
      <c r="B13" s="5"/>
      <c r="C13" s="7">
        <v>2900</v>
      </c>
      <c r="D13" s="5"/>
      <c r="E13" s="7">
        <v>28300</v>
      </c>
      <c r="F13" s="5"/>
      <c r="G13" s="22">
        <v>4390</v>
      </c>
      <c r="H13" s="110"/>
      <c r="I13" s="22">
        <v>25800</v>
      </c>
      <c r="J13" s="5"/>
      <c r="K13" s="7">
        <v>3510</v>
      </c>
    </row>
    <row r="14" spans="1:12" ht="11.25" customHeight="1" x14ac:dyDescent="0.2">
      <c r="A14" s="19" t="s">
        <v>17</v>
      </c>
      <c r="B14" s="5"/>
      <c r="C14" s="7">
        <v>2950</v>
      </c>
      <c r="D14" s="5"/>
      <c r="E14" s="7">
        <v>31200</v>
      </c>
      <c r="F14" s="5"/>
      <c r="G14" s="7">
        <v>4000</v>
      </c>
      <c r="H14" s="5"/>
      <c r="I14" s="22">
        <v>29800</v>
      </c>
      <c r="J14" s="5"/>
      <c r="K14" s="7">
        <v>3950</v>
      </c>
    </row>
    <row r="15" spans="1:12" ht="11.25" customHeight="1" x14ac:dyDescent="0.2">
      <c r="A15" s="19" t="s">
        <v>18</v>
      </c>
      <c r="B15" s="5"/>
      <c r="C15" s="7">
        <v>3080</v>
      </c>
      <c r="D15" s="5"/>
      <c r="E15" s="7">
        <v>34300</v>
      </c>
      <c r="F15" s="5"/>
      <c r="G15" s="7">
        <v>3840</v>
      </c>
      <c r="H15" s="5"/>
      <c r="I15" s="22">
        <v>33600</v>
      </c>
      <c r="J15" s="5"/>
      <c r="K15" s="7">
        <v>4240</v>
      </c>
    </row>
    <row r="16" spans="1:12" ht="11.25" customHeight="1" x14ac:dyDescent="0.2">
      <c r="A16" s="19" t="s">
        <v>19</v>
      </c>
      <c r="B16" s="5"/>
      <c r="C16" s="7">
        <v>3010</v>
      </c>
      <c r="D16" s="5"/>
      <c r="E16" s="7">
        <v>37300</v>
      </c>
      <c r="F16" s="5"/>
      <c r="G16" s="7">
        <v>3270</v>
      </c>
      <c r="H16" s="5"/>
      <c r="I16" s="7">
        <v>36900</v>
      </c>
      <c r="J16" s="5"/>
      <c r="K16" s="7">
        <v>4740</v>
      </c>
    </row>
    <row r="17" spans="1:12" ht="11.25" customHeight="1" x14ac:dyDescent="0.2">
      <c r="A17" s="113" t="s">
        <v>20</v>
      </c>
      <c r="B17" s="5"/>
      <c r="C17" s="99"/>
      <c r="D17" s="173"/>
      <c r="E17" s="173"/>
      <c r="F17" s="173"/>
      <c r="G17" s="173"/>
      <c r="H17" s="173"/>
      <c r="I17" s="173"/>
      <c r="J17" s="173"/>
      <c r="K17" s="173"/>
    </row>
    <row r="18" spans="1:12" ht="11.25" customHeight="1" x14ac:dyDescent="0.2">
      <c r="A18" s="19" t="s">
        <v>21</v>
      </c>
      <c r="B18" s="2"/>
      <c r="C18" s="94">
        <v>3270</v>
      </c>
      <c r="D18" s="95"/>
      <c r="E18" s="94">
        <v>3270</v>
      </c>
      <c r="F18" s="64"/>
      <c r="G18" s="94">
        <v>1900</v>
      </c>
      <c r="H18" s="64"/>
      <c r="I18" s="94">
        <v>1900</v>
      </c>
      <c r="J18" s="96"/>
      <c r="K18" s="94">
        <v>6110</v>
      </c>
    </row>
    <row r="19" spans="1:12" ht="11.25" customHeight="1" x14ac:dyDescent="0.2">
      <c r="A19" s="21" t="s">
        <v>22</v>
      </c>
      <c r="B19" s="54"/>
      <c r="C19" s="70">
        <v>3310</v>
      </c>
      <c r="D19" s="97"/>
      <c r="E19" s="70">
        <v>6580</v>
      </c>
      <c r="F19" s="97"/>
      <c r="G19" s="98">
        <v>350</v>
      </c>
      <c r="H19" s="114"/>
      <c r="I19" s="70">
        <v>2250</v>
      </c>
      <c r="J19" s="114"/>
      <c r="K19" s="70">
        <v>9070</v>
      </c>
      <c r="L19" s="5"/>
    </row>
    <row r="20" spans="1:12" ht="11.25" customHeight="1" x14ac:dyDescent="0.2">
      <c r="A20" s="103" t="s">
        <v>23</v>
      </c>
      <c r="B20" s="53"/>
      <c r="C20" s="67">
        <v>3560</v>
      </c>
      <c r="D20" s="104"/>
      <c r="E20" s="67">
        <v>10100</v>
      </c>
      <c r="F20" s="97"/>
      <c r="G20" s="67">
        <v>1430</v>
      </c>
      <c r="H20" s="97"/>
      <c r="I20" s="70">
        <v>3680</v>
      </c>
      <c r="J20" s="97"/>
      <c r="K20" s="67">
        <v>11200</v>
      </c>
      <c r="L20" s="23"/>
    </row>
    <row r="21" spans="1:12" ht="11.25" customHeight="1" x14ac:dyDescent="0.2">
      <c r="A21" s="19" t="s">
        <v>11</v>
      </c>
      <c r="B21" s="5"/>
      <c r="C21" s="58">
        <v>3510</v>
      </c>
      <c r="D21" s="164" t="s">
        <v>106</v>
      </c>
      <c r="E21" s="58">
        <v>13700</v>
      </c>
      <c r="F21" s="164" t="s">
        <v>106</v>
      </c>
      <c r="G21" s="58">
        <v>4060</v>
      </c>
      <c r="H21" s="164" t="s">
        <v>106</v>
      </c>
      <c r="I21" s="70">
        <f>I20+G21</f>
        <v>7740</v>
      </c>
      <c r="J21" s="164" t="s">
        <v>106</v>
      </c>
      <c r="K21" s="58">
        <v>10650</v>
      </c>
      <c r="L21" s="164" t="s">
        <v>106</v>
      </c>
    </row>
    <row r="22" spans="1:12" ht="11.25" customHeight="1" x14ac:dyDescent="0.2">
      <c r="A22" s="19" t="s">
        <v>12</v>
      </c>
      <c r="B22" s="5"/>
      <c r="C22" s="58">
        <v>3500</v>
      </c>
      <c r="D22" s="164"/>
      <c r="E22" s="58">
        <v>17200</v>
      </c>
      <c r="F22" s="162"/>
      <c r="G22" s="58">
        <v>4600</v>
      </c>
      <c r="H22" s="164"/>
      <c r="I22" s="70">
        <v>12300</v>
      </c>
      <c r="J22" s="97"/>
      <c r="K22" s="58">
        <f t="shared" ref="K22" si="0">K21+C22-G22</f>
        <v>9550</v>
      </c>
      <c r="L22" s="164"/>
    </row>
    <row r="23" spans="1:12" ht="11.25" customHeight="1" x14ac:dyDescent="0.2">
      <c r="A23" s="165" t="s">
        <v>107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7"/>
    </row>
    <row r="24" spans="1:12" ht="11.25" customHeight="1" x14ac:dyDescent="0.2">
      <c r="A24" s="168" t="s">
        <v>24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</row>
    <row r="25" spans="1:12" ht="22.5" customHeight="1" x14ac:dyDescent="0.2">
      <c r="A25" s="169" t="s">
        <v>25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</row>
    <row r="26" spans="1:12" ht="11.25" customHeight="1" x14ac:dyDescent="0.2">
      <c r="A26" s="170" t="s">
        <v>26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</row>
  </sheetData>
  <mergeCells count="15">
    <mergeCell ref="A23:L23"/>
    <mergeCell ref="A24:L24"/>
    <mergeCell ref="A25:L25"/>
    <mergeCell ref="A26:L26"/>
    <mergeCell ref="A1:L1"/>
    <mergeCell ref="A2:L2"/>
    <mergeCell ref="A3:L3"/>
    <mergeCell ref="A4:L4"/>
    <mergeCell ref="A5:L5"/>
    <mergeCell ref="D17:E17"/>
    <mergeCell ref="F17:G17"/>
    <mergeCell ref="H17:I17"/>
    <mergeCell ref="J17:K17"/>
    <mergeCell ref="C6:E6"/>
    <mergeCell ref="G6:I6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8B93-2EFD-4B2B-9FF0-B9AD71EEAEEB}">
  <dimension ref="A1:L28"/>
  <sheetViews>
    <sheetView zoomScaleNormal="100" workbookViewId="0">
      <selection sqref="A1:I1"/>
    </sheetView>
  </sheetViews>
  <sheetFormatPr defaultColWidth="9.42578125" defaultRowHeight="11.25" customHeight="1" x14ac:dyDescent="0.2"/>
  <cols>
    <col min="1" max="1" width="11.140625" style="1" customWidth="1"/>
    <col min="2" max="2" width="1.5703125" style="1" customWidth="1"/>
    <col min="3" max="3" width="6.5703125" style="1" bestFit="1" customWidth="1"/>
    <col min="4" max="4" width="1.5703125" style="1" customWidth="1"/>
    <col min="5" max="5" width="8.7109375" style="1" bestFit="1" customWidth="1"/>
    <col min="6" max="6" width="1.5703125" style="1" customWidth="1"/>
    <col min="7" max="7" width="8.42578125" style="1" customWidth="1"/>
    <col min="8" max="8" width="1.5703125" style="1" customWidth="1"/>
    <col min="9" max="9" width="8.7109375" style="1" customWidth="1"/>
    <col min="10" max="16384" width="9.42578125" style="1"/>
  </cols>
  <sheetData>
    <row r="1" spans="1:9" ht="11.25" customHeight="1" x14ac:dyDescent="0.2">
      <c r="A1" s="171" t="s">
        <v>27</v>
      </c>
      <c r="B1" s="171"/>
      <c r="C1" s="171"/>
      <c r="D1" s="171"/>
      <c r="E1" s="171"/>
      <c r="F1" s="171"/>
      <c r="G1" s="171"/>
      <c r="H1" s="171"/>
      <c r="I1" s="171"/>
    </row>
    <row r="2" spans="1:9" ht="11.25" customHeight="1" x14ac:dyDescent="0.2">
      <c r="A2" s="171" t="s">
        <v>28</v>
      </c>
      <c r="B2" s="171"/>
      <c r="C2" s="171"/>
      <c r="D2" s="171"/>
      <c r="E2" s="171"/>
      <c r="F2" s="171"/>
      <c r="G2" s="171"/>
      <c r="H2" s="171"/>
      <c r="I2" s="171"/>
    </row>
    <row r="3" spans="1:9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</row>
    <row r="4" spans="1:9" ht="11.25" customHeight="1" x14ac:dyDescent="0.2">
      <c r="A4" s="171" t="s">
        <v>29</v>
      </c>
      <c r="B4" s="171"/>
      <c r="C4" s="171"/>
      <c r="D4" s="171"/>
      <c r="E4" s="171"/>
      <c r="F4" s="171"/>
      <c r="G4" s="171"/>
      <c r="H4" s="171"/>
      <c r="I4" s="171"/>
    </row>
    <row r="5" spans="1:9" ht="11.25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</row>
    <row r="6" spans="1:9" ht="11.25" customHeight="1" x14ac:dyDescent="0.2">
      <c r="A6" s="27"/>
      <c r="B6" s="27"/>
      <c r="C6" s="176" t="s">
        <v>30</v>
      </c>
      <c r="D6" s="175"/>
      <c r="E6" s="175"/>
      <c r="F6" s="27"/>
      <c r="G6" s="176" t="s">
        <v>31</v>
      </c>
      <c r="H6" s="175"/>
      <c r="I6" s="175"/>
    </row>
    <row r="7" spans="1:9" ht="11.25" customHeight="1" x14ac:dyDescent="0.2">
      <c r="A7" s="122" t="s">
        <v>6</v>
      </c>
      <c r="B7" s="2"/>
      <c r="C7" s="122" t="s">
        <v>7</v>
      </c>
      <c r="D7" s="2"/>
      <c r="E7" s="122" t="s">
        <v>8</v>
      </c>
      <c r="F7" s="2"/>
      <c r="G7" s="122" t="s">
        <v>7</v>
      </c>
      <c r="H7" s="2"/>
      <c r="I7" s="122" t="s">
        <v>8</v>
      </c>
    </row>
    <row r="8" spans="1:9" ht="11.25" customHeight="1" x14ac:dyDescent="0.2">
      <c r="A8" s="24" t="s">
        <v>10</v>
      </c>
      <c r="C8" s="5"/>
      <c r="D8" s="5"/>
      <c r="E8" s="5"/>
      <c r="F8" s="5"/>
      <c r="G8" s="5"/>
      <c r="H8" s="5"/>
      <c r="I8" s="5"/>
    </row>
    <row r="9" spans="1:9" ht="11.25" customHeight="1" x14ac:dyDescent="0.2">
      <c r="A9" s="21" t="s">
        <v>12</v>
      </c>
      <c r="B9" s="2"/>
      <c r="C9" s="4">
        <v>1960</v>
      </c>
      <c r="D9" s="71"/>
      <c r="E9" s="4">
        <v>9430</v>
      </c>
      <c r="F9" s="71"/>
      <c r="G9" s="4">
        <v>7120</v>
      </c>
      <c r="H9" s="81"/>
      <c r="I9" s="4">
        <v>34300</v>
      </c>
    </row>
    <row r="10" spans="1:9" ht="11.25" customHeight="1" x14ac:dyDescent="0.2">
      <c r="A10" s="21" t="s">
        <v>13</v>
      </c>
      <c r="B10" s="54"/>
      <c r="C10" s="22">
        <v>1860</v>
      </c>
      <c r="D10" s="25"/>
      <c r="E10" s="22">
        <v>11300</v>
      </c>
      <c r="F10" s="25"/>
      <c r="G10" s="22">
        <v>6760</v>
      </c>
      <c r="H10" s="23"/>
      <c r="I10" s="22">
        <v>41000</v>
      </c>
    </row>
    <row r="11" spans="1:9" ht="11.25" customHeight="1" x14ac:dyDescent="0.2">
      <c r="A11" s="19" t="s">
        <v>14</v>
      </c>
      <c r="B11" s="5"/>
      <c r="C11" s="7">
        <v>1900</v>
      </c>
      <c r="D11" s="25"/>
      <c r="E11" s="22">
        <v>13200</v>
      </c>
      <c r="F11" s="25"/>
      <c r="G11" s="12">
        <v>6910</v>
      </c>
      <c r="H11" s="3"/>
      <c r="I11" s="12">
        <v>47900</v>
      </c>
    </row>
    <row r="12" spans="1:9" ht="11.25" customHeight="1" x14ac:dyDescent="0.2">
      <c r="A12" s="19" t="s">
        <v>32</v>
      </c>
      <c r="B12" s="5"/>
      <c r="C12" s="7">
        <v>1900</v>
      </c>
      <c r="D12" s="124"/>
      <c r="E12" s="22">
        <v>15100</v>
      </c>
      <c r="F12" s="124"/>
      <c r="G12" s="22">
        <v>6910</v>
      </c>
      <c r="H12" s="23"/>
      <c r="I12" s="22">
        <v>54900</v>
      </c>
    </row>
    <row r="13" spans="1:9" ht="11.25" customHeight="1" x14ac:dyDescent="0.2">
      <c r="A13" s="19" t="s">
        <v>16</v>
      </c>
      <c r="B13" s="5"/>
      <c r="C13" s="7">
        <v>1800</v>
      </c>
      <c r="D13" s="25"/>
      <c r="E13" s="22">
        <v>16900</v>
      </c>
      <c r="F13" s="25"/>
      <c r="G13" s="7">
        <v>6550</v>
      </c>
      <c r="H13" s="13"/>
      <c r="I13" s="7">
        <v>61400</v>
      </c>
    </row>
    <row r="14" spans="1:9" ht="11.25" customHeight="1" x14ac:dyDescent="0.2">
      <c r="A14" s="19" t="s">
        <v>17</v>
      </c>
      <c r="B14" s="54"/>
      <c r="C14" s="22">
        <v>1820</v>
      </c>
      <c r="D14" s="109"/>
      <c r="E14" s="22">
        <v>18700</v>
      </c>
      <c r="F14" s="109"/>
      <c r="G14" s="7">
        <v>6610</v>
      </c>
      <c r="H14" s="13"/>
      <c r="I14" s="7">
        <v>68000</v>
      </c>
    </row>
    <row r="15" spans="1:9" ht="11.25" customHeight="1" x14ac:dyDescent="0.2">
      <c r="A15" s="19" t="s">
        <v>18</v>
      </c>
      <c r="B15" s="5"/>
      <c r="C15" s="7">
        <v>1700</v>
      </c>
      <c r="D15" s="109"/>
      <c r="E15" s="22">
        <v>20400</v>
      </c>
      <c r="F15" s="109"/>
      <c r="G15" s="7">
        <v>6200</v>
      </c>
      <c r="H15" s="13"/>
      <c r="I15" s="7">
        <v>74200</v>
      </c>
    </row>
    <row r="16" spans="1:9" ht="11.25" customHeight="1" x14ac:dyDescent="0.2">
      <c r="A16" s="19" t="s">
        <v>19</v>
      </c>
      <c r="B16" s="5"/>
      <c r="C16" s="7">
        <v>1740</v>
      </c>
      <c r="D16" s="109"/>
      <c r="E16" s="22">
        <v>22200</v>
      </c>
      <c r="F16" s="109"/>
      <c r="G16" s="7">
        <v>6330</v>
      </c>
      <c r="H16" s="13"/>
      <c r="I16" s="7">
        <v>80500</v>
      </c>
    </row>
    <row r="17" spans="1:12" ht="11.25" customHeight="1" x14ac:dyDescent="0.2">
      <c r="A17" s="113" t="s">
        <v>20</v>
      </c>
      <c r="B17" s="5"/>
      <c r="C17" s="5"/>
      <c r="D17" s="5"/>
      <c r="E17" s="5"/>
      <c r="F17" s="5"/>
      <c r="G17" s="5"/>
      <c r="H17" s="5"/>
      <c r="I17" s="5"/>
    </row>
    <row r="18" spans="1:12" ht="11.25" customHeight="1" x14ac:dyDescent="0.2">
      <c r="A18" s="19" t="s">
        <v>21</v>
      </c>
      <c r="B18" s="53"/>
      <c r="C18" s="94">
        <v>1740</v>
      </c>
      <c r="D18" s="161" t="s">
        <v>106</v>
      </c>
      <c r="E18" s="94">
        <f>C18</f>
        <v>1740</v>
      </c>
      <c r="F18" s="161" t="s">
        <v>106</v>
      </c>
      <c r="G18" s="67">
        <v>6550</v>
      </c>
      <c r="H18" s="102"/>
      <c r="I18" s="67">
        <v>6550</v>
      </c>
      <c r="J18" s="125"/>
    </row>
    <row r="19" spans="1:12" ht="11.25" customHeight="1" x14ac:dyDescent="0.2">
      <c r="A19" s="21" t="s">
        <v>22</v>
      </c>
      <c r="B19" s="54"/>
      <c r="C19" s="70">
        <v>1620</v>
      </c>
      <c r="D19" s="100" t="s">
        <v>106</v>
      </c>
      <c r="E19" s="70">
        <f>E18+C19</f>
        <v>3360</v>
      </c>
      <c r="F19" s="100" t="s">
        <v>106</v>
      </c>
      <c r="G19" s="70">
        <v>6120</v>
      </c>
      <c r="H19" s="101"/>
      <c r="I19" s="70">
        <v>12700</v>
      </c>
      <c r="J19" s="125"/>
    </row>
    <row r="20" spans="1:12" ht="11.25" customHeight="1" x14ac:dyDescent="0.2">
      <c r="A20" s="19" t="s">
        <v>33</v>
      </c>
      <c r="B20" s="5"/>
      <c r="C20" s="58">
        <v>1800</v>
      </c>
      <c r="D20" s="105"/>
      <c r="E20" s="70">
        <f t="shared" ref="E20:E22" si="0">E19+C20</f>
        <v>5160</v>
      </c>
      <c r="F20" s="105" t="s">
        <v>106</v>
      </c>
      <c r="G20" s="58">
        <v>6800</v>
      </c>
      <c r="H20" s="106"/>
      <c r="I20" s="58">
        <v>19500</v>
      </c>
      <c r="J20" s="125"/>
    </row>
    <row r="21" spans="1:12" ht="11.25" customHeight="1" x14ac:dyDescent="0.2">
      <c r="A21" s="19" t="s">
        <v>11</v>
      </c>
      <c r="B21" s="5"/>
      <c r="C21" s="58">
        <v>1770</v>
      </c>
      <c r="D21" s="105" t="s">
        <v>106</v>
      </c>
      <c r="E21" s="70">
        <f t="shared" si="0"/>
        <v>6930</v>
      </c>
      <c r="F21" s="105" t="s">
        <v>106</v>
      </c>
      <c r="G21" s="58">
        <v>6690</v>
      </c>
      <c r="H21" s="106"/>
      <c r="I21" s="58">
        <v>26200</v>
      </c>
      <c r="J21" s="125"/>
      <c r="K21" s="126"/>
    </row>
    <row r="22" spans="1:12" ht="11.25" customHeight="1" x14ac:dyDescent="0.2">
      <c r="A22" s="19" t="s">
        <v>12</v>
      </c>
      <c r="B22" s="5"/>
      <c r="C22" s="58">
        <v>1830</v>
      </c>
      <c r="D22" s="105"/>
      <c r="E22" s="70">
        <f t="shared" si="0"/>
        <v>8760</v>
      </c>
      <c r="F22" s="105"/>
      <c r="G22" s="58">
        <v>6900</v>
      </c>
      <c r="H22" s="106"/>
      <c r="I22" s="58">
        <v>33100</v>
      </c>
      <c r="J22" s="125"/>
      <c r="K22" s="126"/>
    </row>
    <row r="23" spans="1:12" ht="11.25" customHeight="1" x14ac:dyDescent="0.2">
      <c r="A23" s="180" t="s">
        <v>108</v>
      </c>
      <c r="B23" s="180"/>
      <c r="C23" s="180"/>
      <c r="D23" s="180"/>
      <c r="E23" s="180"/>
      <c r="F23" s="180"/>
      <c r="G23" s="180"/>
      <c r="H23" s="180"/>
      <c r="I23" s="180"/>
      <c r="J23" s="123"/>
      <c r="K23" s="123"/>
      <c r="L23" s="123"/>
    </row>
    <row r="24" spans="1:12" ht="11.25" customHeight="1" x14ac:dyDescent="0.2">
      <c r="A24" s="179" t="s">
        <v>24</v>
      </c>
      <c r="B24" s="179"/>
      <c r="C24" s="179"/>
      <c r="D24" s="179"/>
      <c r="E24" s="179"/>
      <c r="F24" s="179"/>
      <c r="G24" s="179"/>
      <c r="H24" s="179"/>
      <c r="I24" s="179"/>
    </row>
    <row r="25" spans="1:12" ht="11.25" customHeight="1" x14ac:dyDescent="0.2">
      <c r="A25" s="179" t="s">
        <v>34</v>
      </c>
      <c r="B25" s="179"/>
      <c r="C25" s="179"/>
      <c r="D25" s="179"/>
      <c r="E25" s="179"/>
      <c r="F25" s="179"/>
      <c r="G25" s="179"/>
      <c r="H25" s="179"/>
      <c r="I25" s="179"/>
    </row>
    <row r="26" spans="1:12" ht="22.5" customHeight="1" x14ac:dyDescent="0.2">
      <c r="A26" s="178" t="s">
        <v>35</v>
      </c>
      <c r="B26" s="178"/>
      <c r="C26" s="178"/>
      <c r="D26" s="178"/>
      <c r="E26" s="178"/>
      <c r="F26" s="178"/>
      <c r="G26" s="178"/>
      <c r="H26" s="178"/>
      <c r="I26" s="178"/>
    </row>
    <row r="27" spans="1:12" ht="11.25" customHeight="1" x14ac:dyDescent="0.2">
      <c r="A27" s="177"/>
      <c r="B27" s="177"/>
      <c r="C27" s="177"/>
      <c r="D27" s="177"/>
      <c r="E27" s="177"/>
      <c r="F27" s="177"/>
      <c r="G27" s="177"/>
      <c r="H27" s="177"/>
      <c r="I27" s="177"/>
    </row>
    <row r="28" spans="1:12" ht="11.25" customHeight="1" x14ac:dyDescent="0.2">
      <c r="A28" s="177" t="s">
        <v>36</v>
      </c>
      <c r="B28" s="177"/>
      <c r="C28" s="177"/>
      <c r="D28" s="177"/>
      <c r="E28" s="177"/>
      <c r="F28" s="177"/>
      <c r="G28" s="177"/>
      <c r="H28" s="177"/>
      <c r="I28" s="177"/>
    </row>
  </sheetData>
  <mergeCells count="13">
    <mergeCell ref="A5:I5"/>
    <mergeCell ref="A4:I4"/>
    <mergeCell ref="A3:I3"/>
    <mergeCell ref="A2:I2"/>
    <mergeCell ref="A1:I1"/>
    <mergeCell ref="C6:E6"/>
    <mergeCell ref="G6:I6"/>
    <mergeCell ref="A28:I28"/>
    <mergeCell ref="A26:I26"/>
    <mergeCell ref="A25:I25"/>
    <mergeCell ref="A24:I24"/>
    <mergeCell ref="A23:I23"/>
    <mergeCell ref="A27:I27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72BE-EF1D-4961-BDCF-CEE04D2D0409}">
  <dimension ref="A1:M29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5.7109375" style="1" customWidth="1"/>
    <col min="2" max="2" width="1.7109375" style="1" customWidth="1"/>
    <col min="3" max="3" width="9.5703125" style="1" bestFit="1" customWidth="1"/>
    <col min="4" max="4" width="1.7109375" style="1" customWidth="1"/>
    <col min="5" max="5" width="8.7109375" style="1" bestFit="1" customWidth="1"/>
    <col min="6" max="6" width="1.7109375" style="1" customWidth="1"/>
    <col min="7" max="7" width="8.85546875" style="1" customWidth="1"/>
    <col min="8" max="8" width="1.7109375" style="1" customWidth="1"/>
    <col min="9" max="9" width="8.7109375" style="1" bestFit="1" customWidth="1"/>
    <col min="10" max="10" width="1.7109375" style="1" customWidth="1"/>
    <col min="11" max="11" width="8.42578125" style="1" customWidth="1"/>
    <col min="12" max="12" width="1.7109375" style="1" customWidth="1"/>
    <col min="13" max="13" width="6.140625" style="1" bestFit="1" customWidth="1"/>
    <col min="14" max="16384" width="9.140625" style="1"/>
  </cols>
  <sheetData>
    <row r="1" spans="1:13" ht="11.25" customHeight="1" x14ac:dyDescent="0.2">
      <c r="A1" s="171" t="s">
        <v>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10.5" customHeight="1" x14ac:dyDescent="0.2">
      <c r="A2" s="171" t="s">
        <v>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1.25" customHeight="1" x14ac:dyDescent="0.2">
      <c r="A4" s="5"/>
      <c r="B4" s="5"/>
      <c r="C4" s="68" t="s">
        <v>39</v>
      </c>
      <c r="D4" s="5"/>
      <c r="E4" s="174" t="s">
        <v>40</v>
      </c>
      <c r="F4" s="174"/>
      <c r="G4" s="174"/>
      <c r="H4" s="174"/>
      <c r="I4" s="174"/>
      <c r="J4" s="174"/>
      <c r="K4" s="174"/>
      <c r="L4" s="174"/>
      <c r="M4" s="174"/>
    </row>
    <row r="5" spans="1:13" ht="11.25" customHeight="1" x14ac:dyDescent="0.2">
      <c r="C5" s="28" t="s">
        <v>96</v>
      </c>
      <c r="E5" s="181" t="s">
        <v>12</v>
      </c>
      <c r="F5" s="183"/>
      <c r="G5" s="183"/>
      <c r="H5" s="5"/>
      <c r="I5" s="182" t="s">
        <v>97</v>
      </c>
      <c r="J5" s="182"/>
      <c r="K5" s="182"/>
      <c r="L5" s="182"/>
      <c r="M5" s="182"/>
    </row>
    <row r="6" spans="1:13" ht="11.25" customHeight="1" x14ac:dyDescent="0.2">
      <c r="C6" s="68" t="s">
        <v>41</v>
      </c>
      <c r="E6" s="120" t="s">
        <v>41</v>
      </c>
      <c r="G6" s="120" t="s">
        <v>42</v>
      </c>
      <c r="I6" s="120" t="s">
        <v>41</v>
      </c>
      <c r="K6" s="120" t="s">
        <v>42</v>
      </c>
      <c r="M6" s="120" t="s">
        <v>42</v>
      </c>
    </row>
    <row r="7" spans="1:13" ht="11.25" customHeight="1" x14ac:dyDescent="0.2">
      <c r="A7" s="120" t="s">
        <v>43</v>
      </c>
      <c r="C7" s="120" t="s">
        <v>44</v>
      </c>
      <c r="E7" s="120" t="s">
        <v>44</v>
      </c>
      <c r="G7" s="120" t="s">
        <v>44</v>
      </c>
      <c r="I7" s="120" t="s">
        <v>44</v>
      </c>
      <c r="K7" s="120" t="s">
        <v>44</v>
      </c>
      <c r="M7" s="120" t="s">
        <v>45</v>
      </c>
    </row>
    <row r="8" spans="1:13" ht="11.25" customHeight="1" x14ac:dyDescent="0.2">
      <c r="A8" s="56" t="s">
        <v>46</v>
      </c>
      <c r="B8" s="48"/>
      <c r="C8" s="36" t="s">
        <v>47</v>
      </c>
      <c r="D8" s="48"/>
      <c r="E8" s="36" t="s">
        <v>47</v>
      </c>
      <c r="F8" s="48"/>
      <c r="G8" s="36" t="s">
        <v>48</v>
      </c>
      <c r="H8" s="2"/>
      <c r="I8" s="36" t="s">
        <v>47</v>
      </c>
      <c r="J8" s="2"/>
      <c r="K8" s="36" t="s">
        <v>48</v>
      </c>
      <c r="L8" s="2"/>
      <c r="M8" s="36" t="s">
        <v>49</v>
      </c>
    </row>
    <row r="9" spans="1:13" ht="11.25" customHeight="1" x14ac:dyDescent="0.2">
      <c r="A9" s="55" t="s">
        <v>50</v>
      </c>
      <c r="B9" s="51"/>
      <c r="C9" s="78">
        <v>2090</v>
      </c>
      <c r="D9" s="157"/>
      <c r="E9" s="52">
        <v>763</v>
      </c>
      <c r="F9" s="51"/>
      <c r="G9" s="52">
        <v>75300</v>
      </c>
      <c r="H9" s="53"/>
      <c r="I9" s="52">
        <v>2360</v>
      </c>
      <c r="J9" s="53"/>
      <c r="K9" s="52">
        <v>225000</v>
      </c>
      <c r="L9" s="53"/>
      <c r="M9" s="158">
        <v>95.4</v>
      </c>
    </row>
    <row r="10" spans="1:13" ht="11.25" customHeight="1" x14ac:dyDescent="0.2">
      <c r="A10" s="55" t="s">
        <v>98</v>
      </c>
      <c r="B10" s="51"/>
      <c r="C10" s="78">
        <v>604</v>
      </c>
      <c r="D10" s="157"/>
      <c r="E10" s="52">
        <v>149</v>
      </c>
      <c r="F10" s="51"/>
      <c r="G10" s="52">
        <v>20700</v>
      </c>
      <c r="H10" s="53"/>
      <c r="I10" s="52">
        <v>598</v>
      </c>
      <c r="J10" s="53"/>
      <c r="K10" s="52">
        <v>72300</v>
      </c>
      <c r="L10" s="53"/>
      <c r="M10" s="158">
        <v>120.94</v>
      </c>
    </row>
    <row r="11" spans="1:13" ht="11.25" customHeight="1" x14ac:dyDescent="0.2">
      <c r="A11" s="55" t="s">
        <v>99</v>
      </c>
      <c r="B11" s="51"/>
      <c r="C11" s="115" t="s">
        <v>69</v>
      </c>
      <c r="D11" s="157"/>
      <c r="E11" s="52">
        <v>30</v>
      </c>
      <c r="F11" s="51"/>
      <c r="G11" s="52">
        <v>4440</v>
      </c>
      <c r="H11" s="53"/>
      <c r="I11" s="52">
        <v>30</v>
      </c>
      <c r="J11" s="53"/>
      <c r="K11" s="52">
        <v>4440</v>
      </c>
      <c r="L11" s="53"/>
      <c r="M11" s="158">
        <v>148</v>
      </c>
    </row>
    <row r="12" spans="1:13" ht="11.25" customHeight="1" x14ac:dyDescent="0.2">
      <c r="A12" s="55" t="s">
        <v>100</v>
      </c>
      <c r="B12" s="51"/>
      <c r="C12" s="115" t="s">
        <v>69</v>
      </c>
      <c r="D12" s="157"/>
      <c r="E12" s="52">
        <v>10</v>
      </c>
      <c r="F12" s="51"/>
      <c r="G12" s="52">
        <v>1520</v>
      </c>
      <c r="H12" s="53"/>
      <c r="I12" s="52">
        <v>10</v>
      </c>
      <c r="J12" s="53"/>
      <c r="K12" s="52">
        <v>1520</v>
      </c>
      <c r="L12" s="53"/>
      <c r="M12" s="158">
        <v>152</v>
      </c>
    </row>
    <row r="13" spans="1:13" ht="11.25" customHeight="1" x14ac:dyDescent="0.2">
      <c r="A13" s="55" t="s">
        <v>51</v>
      </c>
      <c r="B13" s="51"/>
      <c r="C13" s="78">
        <v>360</v>
      </c>
      <c r="D13" s="119" t="s">
        <v>106</v>
      </c>
      <c r="E13" s="52">
        <v>66</v>
      </c>
      <c r="F13" s="51"/>
      <c r="G13" s="52">
        <v>5810</v>
      </c>
      <c r="H13" s="53"/>
      <c r="I13" s="52">
        <v>250</v>
      </c>
      <c r="J13" s="53"/>
      <c r="K13" s="52">
        <v>22800</v>
      </c>
      <c r="L13" s="53"/>
      <c r="M13" s="158">
        <v>91.29</v>
      </c>
    </row>
    <row r="14" spans="1:13" ht="11.25" customHeight="1" x14ac:dyDescent="0.2">
      <c r="A14" s="55" t="s">
        <v>68</v>
      </c>
      <c r="B14" s="51"/>
      <c r="C14" s="115" t="s">
        <v>69</v>
      </c>
      <c r="D14" s="29"/>
      <c r="E14" s="52">
        <v>29</v>
      </c>
      <c r="F14" s="51"/>
      <c r="G14" s="52">
        <v>4350</v>
      </c>
      <c r="H14" s="53"/>
      <c r="I14" s="52">
        <v>29</v>
      </c>
      <c r="J14" s="53"/>
      <c r="K14" s="52">
        <v>4350</v>
      </c>
      <c r="L14" s="53"/>
      <c r="M14" s="158">
        <v>150.33000000000001</v>
      </c>
    </row>
    <row r="15" spans="1:13" ht="11.25" customHeight="1" x14ac:dyDescent="0.2">
      <c r="A15" s="55" t="s">
        <v>52</v>
      </c>
      <c r="B15" s="51"/>
      <c r="C15" s="3">
        <v>1010</v>
      </c>
      <c r="D15" s="151" t="s">
        <v>106</v>
      </c>
      <c r="E15" s="145" t="s">
        <v>53</v>
      </c>
      <c r="G15" s="12">
        <v>121</v>
      </c>
      <c r="I15" s="12">
        <v>553</v>
      </c>
      <c r="K15" s="94">
        <v>41000</v>
      </c>
      <c r="M15" s="152">
        <v>74.099999999999994</v>
      </c>
    </row>
    <row r="16" spans="1:13" ht="11.25" customHeight="1" x14ac:dyDescent="0.2">
      <c r="A16" s="21" t="s">
        <v>54</v>
      </c>
      <c r="C16" s="33">
        <v>4060</v>
      </c>
      <c r="D16" s="82" t="s">
        <v>106</v>
      </c>
      <c r="E16" s="33">
        <v>1050</v>
      </c>
      <c r="F16" s="6"/>
      <c r="G16" s="33">
        <v>112000</v>
      </c>
      <c r="H16" s="72"/>
      <c r="I16" s="33">
        <v>3830</v>
      </c>
      <c r="J16" s="72"/>
      <c r="K16" s="33">
        <v>372000</v>
      </c>
      <c r="L16" s="72"/>
      <c r="M16" s="158">
        <v>97.02</v>
      </c>
    </row>
    <row r="17" spans="1:13" ht="11.25" customHeight="1" x14ac:dyDescent="0.2">
      <c r="A17" s="30" t="s">
        <v>55</v>
      </c>
      <c r="C17" s="131">
        <v>822</v>
      </c>
      <c r="D17" s="151"/>
      <c r="E17" s="52">
        <v>150</v>
      </c>
      <c r="F17" s="51"/>
      <c r="G17" s="31">
        <v>20900</v>
      </c>
      <c r="I17" s="52">
        <v>663</v>
      </c>
      <c r="K17" s="31">
        <v>77800</v>
      </c>
      <c r="M17" s="147">
        <v>117.32</v>
      </c>
    </row>
    <row r="18" spans="1:13" ht="11.25" customHeight="1" x14ac:dyDescent="0.2">
      <c r="A18" s="30" t="s">
        <v>56</v>
      </c>
      <c r="C18" s="107">
        <v>1</v>
      </c>
      <c r="D18" s="151"/>
      <c r="E18" s="148" t="s">
        <v>53</v>
      </c>
      <c r="F18" s="3"/>
      <c r="G18" s="12">
        <v>47</v>
      </c>
      <c r="I18" s="77">
        <v>1</v>
      </c>
      <c r="K18" s="94">
        <v>188</v>
      </c>
      <c r="M18" s="158">
        <v>188</v>
      </c>
    </row>
    <row r="19" spans="1:13" ht="11.25" customHeight="1" x14ac:dyDescent="0.2">
      <c r="A19" s="24" t="s">
        <v>57</v>
      </c>
      <c r="C19" s="94">
        <v>3100</v>
      </c>
      <c r="D19" s="151" t="s">
        <v>106</v>
      </c>
      <c r="E19" s="12">
        <v>898</v>
      </c>
      <c r="F19" s="3"/>
      <c r="G19" s="12">
        <v>91200</v>
      </c>
      <c r="I19" s="12">
        <v>3070</v>
      </c>
      <c r="K19" s="94">
        <v>290000</v>
      </c>
      <c r="M19" s="158">
        <v>94.51</v>
      </c>
    </row>
    <row r="20" spans="1:13" ht="11.25" customHeight="1" x14ac:dyDescent="0.2">
      <c r="A20" s="24" t="s">
        <v>52</v>
      </c>
      <c r="C20" s="94">
        <v>139</v>
      </c>
      <c r="D20" s="151"/>
      <c r="E20" s="145" t="s">
        <v>53</v>
      </c>
      <c r="F20" s="3"/>
      <c r="G20" s="87">
        <v>66</v>
      </c>
      <c r="I20" s="12">
        <v>100</v>
      </c>
      <c r="K20" s="94">
        <v>3740</v>
      </c>
      <c r="M20" s="152">
        <v>37.409999999999997</v>
      </c>
    </row>
    <row r="21" spans="1:13" ht="11.25" customHeight="1" x14ac:dyDescent="0.2">
      <c r="A21" s="21" t="s">
        <v>54</v>
      </c>
      <c r="B21" s="2"/>
      <c r="C21" s="34">
        <v>4060</v>
      </c>
      <c r="D21" s="25" t="s">
        <v>106</v>
      </c>
      <c r="E21" s="34">
        <v>1050</v>
      </c>
      <c r="F21" s="23"/>
      <c r="G21" s="35">
        <v>112000</v>
      </c>
      <c r="H21" s="54"/>
      <c r="I21" s="34">
        <v>3830</v>
      </c>
      <c r="J21" s="54"/>
      <c r="K21" s="130">
        <v>372000</v>
      </c>
      <c r="L21" s="54"/>
      <c r="M21" s="146">
        <v>97.02</v>
      </c>
    </row>
    <row r="22" spans="1:13" ht="11.25" customHeight="1" x14ac:dyDescent="0.2">
      <c r="A22" s="165" t="s">
        <v>71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7"/>
    </row>
    <row r="23" spans="1:13" ht="11.25" customHeight="1" x14ac:dyDescent="0.2">
      <c r="A23" s="177" t="s">
        <v>58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13" ht="11.25" customHeight="1" x14ac:dyDescent="0.2">
      <c r="A24" s="177" t="s">
        <v>59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</row>
    <row r="25" spans="1:13" ht="11.25" customHeight="1" x14ac:dyDescent="0.2">
      <c r="A25" s="177" t="s">
        <v>60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</row>
    <row r="26" spans="1:13" ht="11.25" customHeight="1" x14ac:dyDescent="0.2">
      <c r="A26" s="177" t="s">
        <v>61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ht="11.25" customHeight="1" x14ac:dyDescent="0.2">
      <c r="A27" s="170" t="s">
        <v>62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</row>
    <row r="28" spans="1:13" ht="11.25" customHeight="1" x14ac:dyDescent="0.2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</row>
    <row r="29" spans="1:13" ht="11.25" customHeight="1" x14ac:dyDescent="0.2">
      <c r="A29" s="177" t="s">
        <v>63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</row>
  </sheetData>
  <mergeCells count="14">
    <mergeCell ref="E4:M4"/>
    <mergeCell ref="A3:M3"/>
    <mergeCell ref="A2:M2"/>
    <mergeCell ref="A1:M1"/>
    <mergeCell ref="I5:M5"/>
    <mergeCell ref="E5:G5"/>
    <mergeCell ref="A23:M23"/>
    <mergeCell ref="A22:M22"/>
    <mergeCell ref="A29:M29"/>
    <mergeCell ref="A28:M28"/>
    <mergeCell ref="A26:M26"/>
    <mergeCell ref="A25:M25"/>
    <mergeCell ref="A24:M24"/>
    <mergeCell ref="A27:M2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9102-3B13-4A97-8229-AA0FDC0F0CF7}">
  <dimension ref="A1:M38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9.7109375" style="1" customWidth="1"/>
    <col min="2" max="2" width="1.7109375" style="1" customWidth="1"/>
    <col min="3" max="3" width="9.140625" style="1" bestFit="1" customWidth="1"/>
    <col min="4" max="4" width="1.7109375" style="1" customWidth="1"/>
    <col min="5" max="5" width="7.5703125" style="1" customWidth="1"/>
    <col min="6" max="6" width="1.7109375" style="1" customWidth="1"/>
    <col min="7" max="7" width="7.5703125" style="64" customWidth="1"/>
    <col min="8" max="8" width="1.7109375" style="1" customWidth="1"/>
    <col min="9" max="9" width="7.140625" style="1" bestFit="1" customWidth="1"/>
    <col min="10" max="10" width="1.7109375" style="1" customWidth="1"/>
    <col min="11" max="11" width="8.28515625" style="64" customWidth="1"/>
    <col min="12" max="12" width="1.7109375" style="1" customWidth="1"/>
    <col min="13" max="13" width="6.140625" style="1" bestFit="1" customWidth="1"/>
    <col min="14" max="16384" width="9.140625" style="1"/>
  </cols>
  <sheetData>
    <row r="1" spans="1:13" ht="11.25" customHeight="1" x14ac:dyDescent="0.2">
      <c r="A1" s="171" t="s">
        <v>64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11.25" customHeight="1" x14ac:dyDescent="0.2">
      <c r="A2" s="171" t="s">
        <v>65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1.25" customHeight="1" x14ac:dyDescent="0.2">
      <c r="A4" s="5"/>
      <c r="B4" s="5"/>
      <c r="C4" s="68" t="s">
        <v>39</v>
      </c>
      <c r="D4" s="5"/>
      <c r="E4" s="174" t="s">
        <v>40</v>
      </c>
      <c r="F4" s="174"/>
      <c r="G4" s="174"/>
      <c r="H4" s="174"/>
      <c r="I4" s="174"/>
      <c r="J4" s="174"/>
      <c r="K4" s="174"/>
      <c r="L4" s="174"/>
      <c r="M4" s="174"/>
    </row>
    <row r="5" spans="1:13" ht="11.25" customHeight="1" x14ac:dyDescent="0.2">
      <c r="C5" s="56" t="s">
        <v>97</v>
      </c>
      <c r="E5" s="181" t="s">
        <v>12</v>
      </c>
      <c r="F5" s="183"/>
      <c r="G5" s="183"/>
      <c r="I5" s="184" t="s">
        <v>96</v>
      </c>
      <c r="J5" s="184"/>
      <c r="K5" s="184"/>
      <c r="L5" s="184"/>
      <c r="M5" s="184"/>
    </row>
    <row r="6" spans="1:13" ht="11.25" customHeight="1" x14ac:dyDescent="0.2">
      <c r="C6" s="120" t="s">
        <v>41</v>
      </c>
      <c r="E6" s="120" t="s">
        <v>41</v>
      </c>
      <c r="G6" s="59" t="s">
        <v>42</v>
      </c>
      <c r="I6" s="120" t="s">
        <v>41</v>
      </c>
      <c r="K6" s="59" t="s">
        <v>42</v>
      </c>
      <c r="M6" s="120" t="s">
        <v>42</v>
      </c>
    </row>
    <row r="7" spans="1:13" ht="11.25" customHeight="1" x14ac:dyDescent="0.2">
      <c r="A7" s="120" t="s">
        <v>66</v>
      </c>
      <c r="C7" s="120" t="s">
        <v>44</v>
      </c>
      <c r="E7" s="120" t="s">
        <v>44</v>
      </c>
      <c r="G7" s="59" t="s">
        <v>44</v>
      </c>
      <c r="I7" s="120" t="s">
        <v>44</v>
      </c>
      <c r="K7" s="59" t="s">
        <v>44</v>
      </c>
      <c r="M7" s="120" t="s">
        <v>45</v>
      </c>
    </row>
    <row r="8" spans="1:13" ht="11.25" customHeight="1" x14ac:dyDescent="0.2">
      <c r="A8" s="122" t="s">
        <v>46</v>
      </c>
      <c r="B8" s="2"/>
      <c r="C8" s="36" t="s">
        <v>47</v>
      </c>
      <c r="D8" s="2"/>
      <c r="E8" s="36" t="s">
        <v>47</v>
      </c>
      <c r="F8" s="2"/>
      <c r="G8" s="83" t="s">
        <v>48</v>
      </c>
      <c r="H8" s="2"/>
      <c r="I8" s="36" t="s">
        <v>47</v>
      </c>
      <c r="J8" s="2"/>
      <c r="K8" s="83" t="s">
        <v>48</v>
      </c>
      <c r="L8" s="2"/>
      <c r="M8" s="36" t="s">
        <v>49</v>
      </c>
    </row>
    <row r="9" spans="1:13" ht="11.25" customHeight="1" x14ac:dyDescent="0.2">
      <c r="A9" s="90" t="s">
        <v>101</v>
      </c>
      <c r="B9" s="53"/>
      <c r="C9" s="115" t="s">
        <v>69</v>
      </c>
      <c r="D9" s="151"/>
      <c r="E9" s="52">
        <v>40</v>
      </c>
      <c r="F9" s="53"/>
      <c r="G9" s="67">
        <v>1420</v>
      </c>
      <c r="H9" s="53"/>
      <c r="I9" s="52">
        <v>40</v>
      </c>
      <c r="J9" s="136"/>
      <c r="K9" s="67">
        <v>1420</v>
      </c>
      <c r="L9" s="136"/>
      <c r="M9" s="146">
        <v>35.380000000000003</v>
      </c>
    </row>
    <row r="10" spans="1:13" ht="11.25" customHeight="1" x14ac:dyDescent="0.2">
      <c r="A10" s="54" t="s">
        <v>67</v>
      </c>
      <c r="B10" s="53"/>
      <c r="C10" s="52">
        <v>713</v>
      </c>
      <c r="D10" s="151"/>
      <c r="E10" s="52">
        <v>231</v>
      </c>
      <c r="F10" s="53"/>
      <c r="G10" s="67">
        <v>40900</v>
      </c>
      <c r="H10" s="53"/>
      <c r="I10" s="52">
        <v>901</v>
      </c>
      <c r="J10" s="136"/>
      <c r="K10" s="67">
        <v>153000</v>
      </c>
      <c r="L10" s="136"/>
      <c r="M10" s="146">
        <v>169.42</v>
      </c>
    </row>
    <row r="11" spans="1:13" ht="11.25" customHeight="1" x14ac:dyDescent="0.2">
      <c r="A11" s="24" t="s">
        <v>50</v>
      </c>
      <c r="C11" s="78">
        <v>391</v>
      </c>
      <c r="D11" s="151"/>
      <c r="E11" s="52">
        <v>10</v>
      </c>
      <c r="G11" s="67">
        <v>1690</v>
      </c>
      <c r="H11" s="53"/>
      <c r="I11" s="52">
        <v>253</v>
      </c>
      <c r="J11" s="136"/>
      <c r="K11" s="67">
        <v>42800</v>
      </c>
      <c r="L11" s="136"/>
      <c r="M11" s="146">
        <v>169.18</v>
      </c>
    </row>
    <row r="12" spans="1:13" s="64" customFormat="1" ht="11.25" customHeight="1" x14ac:dyDescent="0.2">
      <c r="A12" s="141" t="s">
        <v>68</v>
      </c>
      <c r="C12" s="142">
        <v>77</v>
      </c>
      <c r="D12" s="159"/>
      <c r="E12" s="143">
        <v>79</v>
      </c>
      <c r="G12" s="62">
        <v>13700</v>
      </c>
      <c r="H12" s="104"/>
      <c r="I12" s="143">
        <v>219</v>
      </c>
      <c r="J12" s="102"/>
      <c r="K12" s="62">
        <v>35500</v>
      </c>
      <c r="L12" s="102"/>
      <c r="M12" s="153">
        <v>162.12</v>
      </c>
    </row>
    <row r="13" spans="1:13" ht="11.25" customHeight="1" x14ac:dyDescent="0.2">
      <c r="A13" s="24" t="s">
        <v>52</v>
      </c>
      <c r="C13" s="3">
        <v>175</v>
      </c>
      <c r="D13" s="151" t="s">
        <v>106</v>
      </c>
      <c r="E13" s="149" t="s">
        <v>53</v>
      </c>
      <c r="G13" s="12">
        <v>3</v>
      </c>
      <c r="I13" s="12">
        <v>62</v>
      </c>
      <c r="K13" s="12">
        <v>5910</v>
      </c>
      <c r="M13" s="152">
        <v>95.27</v>
      </c>
    </row>
    <row r="14" spans="1:13" ht="11.25" customHeight="1" x14ac:dyDescent="0.2">
      <c r="A14" s="37" t="s">
        <v>54</v>
      </c>
      <c r="B14" s="29"/>
      <c r="C14" s="7">
        <v>1360</v>
      </c>
      <c r="D14" s="160"/>
      <c r="E14" s="7">
        <v>359</v>
      </c>
      <c r="F14" s="5"/>
      <c r="G14" s="58">
        <v>57700</v>
      </c>
      <c r="H14" s="72"/>
      <c r="I14" s="7">
        <v>1480</v>
      </c>
      <c r="J14" s="6"/>
      <c r="K14" s="58">
        <v>238000</v>
      </c>
      <c r="L14" s="6"/>
      <c r="M14" s="146">
        <v>161.43</v>
      </c>
    </row>
    <row r="15" spans="1:13" ht="11.25" customHeight="1" x14ac:dyDescent="0.2">
      <c r="A15" s="24" t="s">
        <v>55</v>
      </c>
      <c r="C15" s="79">
        <v>61</v>
      </c>
      <c r="D15" s="26"/>
      <c r="E15" s="150" t="s">
        <v>53</v>
      </c>
      <c r="F15" s="9"/>
      <c r="G15" s="60">
        <v>42</v>
      </c>
      <c r="I15" s="79">
        <v>61</v>
      </c>
      <c r="J15" s="3"/>
      <c r="K15" s="60">
        <v>5630</v>
      </c>
      <c r="L15" s="3"/>
      <c r="M15" s="147">
        <v>92.82</v>
      </c>
    </row>
    <row r="16" spans="1:13" ht="11.25" customHeight="1" x14ac:dyDescent="0.2">
      <c r="A16" s="24" t="s">
        <v>70</v>
      </c>
      <c r="C16" s="77">
        <v>35</v>
      </c>
      <c r="D16" s="151"/>
      <c r="E16" s="117">
        <v>40</v>
      </c>
      <c r="F16" s="12"/>
      <c r="G16" s="61">
        <v>1450</v>
      </c>
      <c r="I16" s="32">
        <v>64</v>
      </c>
      <c r="J16" s="3"/>
      <c r="K16" s="61">
        <v>3950</v>
      </c>
      <c r="L16" s="3"/>
      <c r="M16" s="155">
        <v>61.67</v>
      </c>
    </row>
    <row r="17" spans="1:13" ht="11.25" customHeight="1" x14ac:dyDescent="0.2">
      <c r="A17" s="24" t="s">
        <v>57</v>
      </c>
      <c r="C17" s="57">
        <v>1260</v>
      </c>
      <c r="D17" s="151"/>
      <c r="E17" s="57">
        <v>319</v>
      </c>
      <c r="F17" s="8"/>
      <c r="G17" s="62">
        <v>56200</v>
      </c>
      <c r="I17" s="57">
        <v>1350</v>
      </c>
      <c r="J17" s="3"/>
      <c r="K17" s="62">
        <v>229000</v>
      </c>
      <c r="L17" s="3"/>
      <c r="M17" s="146">
        <v>169.16</v>
      </c>
    </row>
    <row r="18" spans="1:13" ht="11.25" customHeight="1" x14ac:dyDescent="0.2">
      <c r="A18" s="24" t="s">
        <v>52</v>
      </c>
      <c r="C18" s="116">
        <v>1</v>
      </c>
      <c r="D18" s="38"/>
      <c r="E18" s="84" t="s">
        <v>69</v>
      </c>
      <c r="F18" s="4"/>
      <c r="G18" s="85" t="s">
        <v>69</v>
      </c>
      <c r="I18" s="89" t="s">
        <v>69</v>
      </c>
      <c r="J18" s="3"/>
      <c r="K18" s="88" t="s">
        <v>69</v>
      </c>
      <c r="L18" s="3"/>
      <c r="M18" s="154" t="s">
        <v>69</v>
      </c>
    </row>
    <row r="19" spans="1:13" ht="11.25" customHeight="1" x14ac:dyDescent="0.2">
      <c r="A19" s="21" t="s">
        <v>54</v>
      </c>
      <c r="B19" s="2"/>
      <c r="C19" s="4">
        <v>1360</v>
      </c>
      <c r="D19" s="151"/>
      <c r="E19" s="4">
        <v>359</v>
      </c>
      <c r="F19" s="4"/>
      <c r="G19" s="63">
        <v>57700</v>
      </c>
      <c r="H19" s="54"/>
      <c r="I19" s="22">
        <v>1480</v>
      </c>
      <c r="J19" s="23"/>
      <c r="K19" s="70">
        <v>238000</v>
      </c>
      <c r="L19" s="23"/>
      <c r="M19" s="156">
        <v>161.43</v>
      </c>
    </row>
    <row r="20" spans="1:13" ht="11.25" customHeight="1" x14ac:dyDescent="0.2">
      <c r="A20" s="185" t="s">
        <v>71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</row>
    <row r="21" spans="1:13" ht="11.25" customHeight="1" x14ac:dyDescent="0.2">
      <c r="A21" s="177" t="s">
        <v>72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</row>
    <row r="22" spans="1:13" ht="11.25" customHeight="1" x14ac:dyDescent="0.2">
      <c r="A22" s="177" t="s">
        <v>59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3" ht="11.25" customHeight="1" x14ac:dyDescent="0.2">
      <c r="A23" s="177" t="s">
        <v>73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13" ht="11.25" customHeight="1" x14ac:dyDescent="0.2">
      <c r="A24" s="177" t="s">
        <v>61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</row>
    <row r="25" spans="1:13" ht="11.25" customHeight="1" x14ac:dyDescent="0.2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</row>
    <row r="26" spans="1:13" ht="11.25" customHeight="1" x14ac:dyDescent="0.2">
      <c r="A26" s="177" t="s">
        <v>74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ht="11.25" customHeight="1" x14ac:dyDescent="0.2">
      <c r="C27" s="3"/>
    </row>
    <row r="28" spans="1:13" ht="11.25" customHeight="1" x14ac:dyDescent="0.2">
      <c r="C28" s="3"/>
    </row>
    <row r="29" spans="1:13" ht="11.25" customHeight="1" x14ac:dyDescent="0.2">
      <c r="G29" s="65"/>
      <c r="K29" s="65"/>
    </row>
    <row r="31" spans="1:13" ht="11.25" customHeight="1" x14ac:dyDescent="0.2">
      <c r="B31" s="39"/>
      <c r="C31" s="39"/>
      <c r="D31" s="39"/>
      <c r="E31" s="39"/>
      <c r="F31" s="39"/>
      <c r="G31" s="66"/>
      <c r="I31" s="39"/>
      <c r="K31" s="66"/>
    </row>
    <row r="32" spans="1:13" ht="11.25" customHeight="1" x14ac:dyDescent="0.2">
      <c r="A32" s="40"/>
      <c r="B32" s="10"/>
      <c r="C32" s="10"/>
      <c r="D32" s="10"/>
      <c r="E32" s="10"/>
      <c r="F32" s="10"/>
      <c r="G32" s="10"/>
      <c r="I32" s="10"/>
      <c r="K32" s="10"/>
    </row>
    <row r="33" spans="1:11" ht="11.25" customHeight="1" x14ac:dyDescent="0.2">
      <c r="A33" s="10"/>
      <c r="B33" s="39"/>
      <c r="C33" s="39"/>
      <c r="D33" s="39"/>
      <c r="E33" s="39"/>
      <c r="F33" s="39"/>
      <c r="G33" s="66"/>
      <c r="I33" s="39"/>
      <c r="K33" s="66"/>
    </row>
    <row r="34" spans="1:11" ht="11.25" customHeight="1" x14ac:dyDescent="0.2">
      <c r="A34" s="11"/>
      <c r="B34" s="39"/>
      <c r="C34" s="39"/>
      <c r="D34" s="39"/>
      <c r="E34" s="39"/>
      <c r="F34" s="39"/>
      <c r="G34" s="66"/>
      <c r="I34" s="39"/>
      <c r="K34" s="66"/>
    </row>
    <row r="35" spans="1:11" ht="11.25" customHeight="1" x14ac:dyDescent="0.2">
      <c r="A35" s="10"/>
      <c r="B35" s="39"/>
      <c r="C35" s="39"/>
      <c r="D35" s="39"/>
      <c r="E35" s="39"/>
      <c r="F35" s="39"/>
      <c r="G35" s="66"/>
      <c r="I35" s="39"/>
      <c r="K35" s="66"/>
    </row>
    <row r="36" spans="1:11" ht="11.25" customHeight="1" x14ac:dyDescent="0.2">
      <c r="A36" s="41"/>
      <c r="B36" s="39"/>
      <c r="C36" s="39"/>
      <c r="D36" s="39"/>
      <c r="E36" s="39"/>
      <c r="F36" s="39"/>
      <c r="G36" s="66"/>
      <c r="I36" s="39"/>
      <c r="K36" s="66"/>
    </row>
    <row r="37" spans="1:11" ht="11.25" customHeight="1" x14ac:dyDescent="0.2">
      <c r="A37" s="41"/>
      <c r="B37" s="39"/>
      <c r="C37" s="39"/>
      <c r="D37" s="39"/>
      <c r="E37" s="39"/>
      <c r="F37" s="39"/>
      <c r="G37" s="66"/>
      <c r="I37" s="39"/>
      <c r="K37" s="66"/>
    </row>
    <row r="38" spans="1:11" ht="11.25" customHeight="1" x14ac:dyDescent="0.2">
      <c r="A38" s="42"/>
    </row>
  </sheetData>
  <sortState xmlns:xlrd2="http://schemas.microsoft.com/office/spreadsheetml/2017/richdata2" ref="A10:C11">
    <sortCondition ref="A10:A11"/>
  </sortState>
  <mergeCells count="13">
    <mergeCell ref="A3:M3"/>
    <mergeCell ref="A2:M2"/>
    <mergeCell ref="A1:M1"/>
    <mergeCell ref="A26:M26"/>
    <mergeCell ref="A24:M24"/>
    <mergeCell ref="E5:G5"/>
    <mergeCell ref="I5:M5"/>
    <mergeCell ref="E4:M4"/>
    <mergeCell ref="A23:M23"/>
    <mergeCell ref="A22:M22"/>
    <mergeCell ref="A21:M21"/>
    <mergeCell ref="A20:M20"/>
    <mergeCell ref="A25:M2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AEA2-8981-49FB-B229-CD8FBA9679DD}">
  <dimension ref="A1:M20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9.140625" style="1" customWidth="1"/>
    <col min="2" max="2" width="1.7109375" style="1" customWidth="1"/>
    <col min="3" max="3" width="6.85546875" style="1" customWidth="1"/>
    <col min="4" max="4" width="1.7109375" style="1" customWidth="1"/>
    <col min="5" max="5" width="6.85546875" style="1" customWidth="1"/>
    <col min="6" max="6" width="1.7109375" style="1" customWidth="1"/>
    <col min="7" max="7" width="6.140625" style="1" customWidth="1"/>
    <col min="8" max="8" width="1.7109375" style="1" customWidth="1"/>
    <col min="9" max="9" width="7.85546875" style="1" customWidth="1"/>
    <col min="10" max="10" width="1.7109375" style="1" customWidth="1"/>
    <col min="11" max="11" width="7" style="1" customWidth="1"/>
    <col min="12" max="12" width="1.7109375" style="1" customWidth="1"/>
    <col min="13" max="13" width="6.28515625" style="1" customWidth="1"/>
    <col min="14" max="16384" width="9.140625" style="1"/>
  </cols>
  <sheetData>
    <row r="1" spans="1:13" ht="11.25" customHeight="1" x14ac:dyDescent="0.2">
      <c r="A1" s="171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11.25" customHeight="1" x14ac:dyDescent="0.2">
      <c r="A2" s="171" t="s">
        <v>76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ht="11.25" customHeight="1" x14ac:dyDescent="0.2">
      <c r="A4" s="171" t="s">
        <v>29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ht="11.25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1.25" customHeight="1" x14ac:dyDescent="0.2">
      <c r="A6" s="5"/>
      <c r="B6" s="5"/>
      <c r="C6" s="174" t="s">
        <v>57</v>
      </c>
      <c r="D6" s="174"/>
      <c r="E6" s="174"/>
      <c r="F6" s="174"/>
      <c r="G6" s="174"/>
      <c r="H6" s="43"/>
      <c r="I6" s="174" t="s">
        <v>77</v>
      </c>
      <c r="J6" s="174"/>
      <c r="K6" s="174"/>
      <c r="L6" s="174"/>
      <c r="M6" s="174"/>
    </row>
    <row r="7" spans="1:13" ht="11.25" customHeight="1" x14ac:dyDescent="0.2">
      <c r="A7" s="53"/>
      <c r="B7" s="53"/>
      <c r="C7" s="181" t="s">
        <v>97</v>
      </c>
      <c r="D7" s="181"/>
      <c r="E7" s="181"/>
      <c r="F7" s="73"/>
      <c r="G7" s="74" t="s">
        <v>12</v>
      </c>
      <c r="H7" s="73"/>
      <c r="I7" s="181" t="s">
        <v>97</v>
      </c>
      <c r="J7" s="181"/>
      <c r="K7" s="181"/>
      <c r="M7" s="74" t="s">
        <v>12</v>
      </c>
    </row>
    <row r="8" spans="1:13" ht="11.25" customHeight="1" x14ac:dyDescent="0.2">
      <c r="A8" s="122" t="s">
        <v>78</v>
      </c>
      <c r="B8" s="2"/>
      <c r="C8" s="44" t="s">
        <v>39</v>
      </c>
      <c r="D8" s="2"/>
      <c r="E8" s="44" t="s">
        <v>40</v>
      </c>
      <c r="F8" s="2"/>
      <c r="G8" s="75" t="s">
        <v>40</v>
      </c>
      <c r="H8" s="2"/>
      <c r="I8" s="44" t="s">
        <v>39</v>
      </c>
      <c r="J8" s="2"/>
      <c r="K8" s="44" t="s">
        <v>40</v>
      </c>
      <c r="L8" s="2"/>
      <c r="M8" s="75" t="s">
        <v>40</v>
      </c>
    </row>
    <row r="9" spans="1:13" ht="11.25" customHeight="1" x14ac:dyDescent="0.2">
      <c r="A9" s="144" t="s">
        <v>103</v>
      </c>
      <c r="B9" s="53"/>
      <c r="C9" s="137" t="s">
        <v>69</v>
      </c>
      <c r="E9" s="137" t="s">
        <v>69</v>
      </c>
      <c r="F9" s="53"/>
      <c r="G9" s="138" t="s">
        <v>69</v>
      </c>
      <c r="H9" s="53"/>
      <c r="I9" s="57" t="s">
        <v>69</v>
      </c>
      <c r="K9" s="8">
        <v>40</v>
      </c>
      <c r="L9" s="53"/>
      <c r="M9" s="139">
        <v>40</v>
      </c>
    </row>
    <row r="10" spans="1:13" ht="11.25" customHeight="1" x14ac:dyDescent="0.2">
      <c r="A10" s="24" t="s">
        <v>79</v>
      </c>
      <c r="C10" s="45">
        <v>1220</v>
      </c>
      <c r="D10" s="151"/>
      <c r="E10" s="45">
        <v>1290</v>
      </c>
      <c r="F10" s="3"/>
      <c r="G10" s="107">
        <v>318</v>
      </c>
      <c r="H10" s="3"/>
      <c r="I10" s="12">
        <v>1310</v>
      </c>
      <c r="J10" s="151"/>
      <c r="K10" s="12">
        <v>1370</v>
      </c>
      <c r="L10" s="53"/>
      <c r="M10" s="45">
        <v>318</v>
      </c>
    </row>
    <row r="11" spans="1:13" ht="11.25" customHeight="1" x14ac:dyDescent="0.2">
      <c r="A11" s="46" t="s">
        <v>52</v>
      </c>
      <c r="B11" s="29"/>
      <c r="C11" s="87" t="s">
        <v>104</v>
      </c>
      <c r="D11" s="151" t="s">
        <v>106</v>
      </c>
      <c r="E11" s="87">
        <v>61</v>
      </c>
      <c r="G11" s="61" t="s">
        <v>105</v>
      </c>
      <c r="I11" s="12">
        <v>52</v>
      </c>
      <c r="J11" s="38" t="s">
        <v>106</v>
      </c>
      <c r="K11" s="12">
        <v>62</v>
      </c>
      <c r="M11" s="87">
        <v>1</v>
      </c>
    </row>
    <row r="12" spans="1:13" ht="11.25" customHeight="1" x14ac:dyDescent="0.2">
      <c r="A12" s="47" t="s">
        <v>54</v>
      </c>
      <c r="B12" s="48"/>
      <c r="C12" s="49">
        <v>1260</v>
      </c>
      <c r="D12" s="25"/>
      <c r="E12" s="49">
        <v>1350</v>
      </c>
      <c r="F12" s="50"/>
      <c r="G12" s="108">
        <v>319</v>
      </c>
      <c r="H12" s="50"/>
      <c r="I12" s="22">
        <v>1360</v>
      </c>
      <c r="J12" s="25"/>
      <c r="K12" s="22">
        <v>1480</v>
      </c>
      <c r="L12" s="118"/>
      <c r="M12" s="76">
        <v>359</v>
      </c>
    </row>
    <row r="13" spans="1:13" ht="11.25" customHeight="1" x14ac:dyDescent="0.2">
      <c r="A13" s="185" t="s">
        <v>71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ht="11.25" customHeight="1" x14ac:dyDescent="0.2">
      <c r="A14" s="177" t="s">
        <v>72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3" ht="11.25" customHeight="1" x14ac:dyDescent="0.2">
      <c r="A15" s="186" t="s">
        <v>80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1:13" ht="11.25" customHeight="1" x14ac:dyDescent="0.2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1.25" customHeight="1" x14ac:dyDescent="0.2">
      <c r="A17" s="177" t="s">
        <v>74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</row>
    <row r="18" spans="1:13" ht="11.25" customHeight="1" x14ac:dyDescent="0.2">
      <c r="B18" s="69"/>
      <c r="C18" s="69"/>
      <c r="D18" s="69"/>
      <c r="E18" s="69"/>
      <c r="F18" s="69"/>
      <c r="H18" s="69"/>
      <c r="I18" s="69"/>
      <c r="K18" s="3"/>
    </row>
    <row r="20" spans="1:13" ht="11.25" customHeight="1" x14ac:dyDescent="0.2">
      <c r="I20" s="3"/>
    </row>
  </sheetData>
  <mergeCells count="14">
    <mergeCell ref="A4:M4"/>
    <mergeCell ref="A3:M3"/>
    <mergeCell ref="A2:M2"/>
    <mergeCell ref="A1:M1"/>
    <mergeCell ref="A17:M17"/>
    <mergeCell ref="A16:M16"/>
    <mergeCell ref="A15:M15"/>
    <mergeCell ref="A5:M5"/>
    <mergeCell ref="A14:M14"/>
    <mergeCell ref="C7:E7"/>
    <mergeCell ref="C6:G6"/>
    <mergeCell ref="I7:K7"/>
    <mergeCell ref="I6:M6"/>
    <mergeCell ref="A13:M13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925A-9FA4-494D-B1B9-5E714E5B1284}">
  <dimension ref="A1:I32"/>
  <sheetViews>
    <sheetView zoomScaleNormal="100" workbookViewId="0">
      <selection activeCell="E14" sqref="E14"/>
    </sheetView>
  </sheetViews>
  <sheetFormatPr defaultColWidth="8.5703125" defaultRowHeight="11.25" customHeight="1" x14ac:dyDescent="0.2"/>
  <cols>
    <col min="1" max="1" width="20.5703125" style="1" customWidth="1"/>
    <col min="2" max="2" width="1.5703125" style="1" customWidth="1"/>
    <col min="3" max="3" width="6.5703125" style="1" customWidth="1"/>
    <col min="4" max="4" width="1.5703125" style="1" customWidth="1"/>
    <col min="5" max="5" width="7.7109375" style="1" customWidth="1"/>
    <col min="6" max="6" width="1.5703125" style="1" customWidth="1"/>
    <col min="7" max="7" width="6.5703125" style="1" customWidth="1"/>
    <col min="8" max="8" width="1.5703125" style="1" customWidth="1"/>
    <col min="9" max="9" width="9.85546875" style="1" customWidth="1"/>
    <col min="10" max="16384" width="8.5703125" style="1"/>
  </cols>
  <sheetData>
    <row r="1" spans="1:9" ht="11.25" customHeight="1" x14ac:dyDescent="0.2">
      <c r="A1" s="171" t="s">
        <v>81</v>
      </c>
      <c r="B1" s="171"/>
      <c r="C1" s="171"/>
      <c r="D1" s="171"/>
      <c r="E1" s="171"/>
      <c r="F1" s="171"/>
      <c r="G1" s="171"/>
      <c r="H1" s="171"/>
      <c r="I1" s="171"/>
    </row>
    <row r="2" spans="1:9" ht="11.25" customHeight="1" x14ac:dyDescent="0.2">
      <c r="A2" s="171" t="s">
        <v>82</v>
      </c>
      <c r="B2" s="171"/>
      <c r="C2" s="171"/>
      <c r="D2" s="171"/>
      <c r="E2" s="171"/>
      <c r="F2" s="171"/>
      <c r="G2" s="171"/>
      <c r="H2" s="171"/>
      <c r="I2" s="171"/>
    </row>
    <row r="3" spans="1:9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</row>
    <row r="4" spans="1:9" ht="11.25" customHeight="1" x14ac:dyDescent="0.2">
      <c r="A4" s="171" t="s">
        <v>83</v>
      </c>
      <c r="B4" s="171"/>
      <c r="C4" s="171"/>
      <c r="D4" s="171"/>
      <c r="E4" s="171"/>
      <c r="F4" s="171"/>
      <c r="G4" s="171"/>
      <c r="H4" s="171"/>
      <c r="I4" s="171"/>
    </row>
    <row r="5" spans="1:9" ht="11.25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</row>
    <row r="6" spans="1:9" ht="11.25" customHeight="1" x14ac:dyDescent="0.2">
      <c r="A6" s="14"/>
      <c r="B6" s="14"/>
      <c r="C6" s="174" t="s">
        <v>84</v>
      </c>
      <c r="D6" s="174"/>
      <c r="E6" s="174"/>
      <c r="F6" s="15"/>
      <c r="G6" s="174" t="s">
        <v>85</v>
      </c>
      <c r="H6" s="174"/>
      <c r="I6" s="174"/>
    </row>
    <row r="7" spans="1:9" ht="11.25" customHeight="1" x14ac:dyDescent="0.2">
      <c r="A7" s="128" t="s">
        <v>6</v>
      </c>
      <c r="B7" s="16"/>
      <c r="C7" s="127" t="s">
        <v>86</v>
      </c>
      <c r="D7" s="133"/>
      <c r="E7" s="127" t="s">
        <v>87</v>
      </c>
      <c r="F7" s="17"/>
      <c r="G7" s="128" t="s">
        <v>86</v>
      </c>
      <c r="H7" s="133"/>
      <c r="I7" s="127" t="s">
        <v>42</v>
      </c>
    </row>
    <row r="8" spans="1:9" ht="11.25" customHeight="1" x14ac:dyDescent="0.2">
      <c r="A8" s="24" t="s">
        <v>10</v>
      </c>
      <c r="B8" s="18"/>
      <c r="C8" s="7"/>
      <c r="D8" s="93"/>
      <c r="E8" s="7"/>
      <c r="F8" s="134"/>
      <c r="G8" s="12"/>
      <c r="H8" s="93"/>
      <c r="I8" s="7"/>
    </row>
    <row r="9" spans="1:9" ht="11.25" customHeight="1" x14ac:dyDescent="0.2">
      <c r="A9" s="19" t="s">
        <v>97</v>
      </c>
      <c r="B9" s="18"/>
      <c r="C9" s="3">
        <v>4060</v>
      </c>
      <c r="D9" s="119" t="s">
        <v>106</v>
      </c>
      <c r="E9" s="3">
        <v>383000</v>
      </c>
      <c r="F9" s="119" t="s">
        <v>106</v>
      </c>
      <c r="G9" s="3">
        <v>1360</v>
      </c>
      <c r="I9" s="3">
        <v>279000</v>
      </c>
    </row>
    <row r="10" spans="1:9" ht="11.25" customHeight="1" x14ac:dyDescent="0.2">
      <c r="A10" s="19" t="s">
        <v>12</v>
      </c>
      <c r="B10" s="18"/>
      <c r="C10" s="12">
        <v>1430</v>
      </c>
      <c r="D10" s="132"/>
      <c r="E10" s="12">
        <v>128000</v>
      </c>
      <c r="F10" s="132"/>
      <c r="G10" s="12">
        <v>248</v>
      </c>
      <c r="H10" s="134"/>
      <c r="I10" s="12">
        <v>47500</v>
      </c>
    </row>
    <row r="11" spans="1:9" ht="11.25" customHeight="1" x14ac:dyDescent="0.2">
      <c r="A11" s="19" t="s">
        <v>13</v>
      </c>
      <c r="B11" s="18"/>
      <c r="C11" s="12">
        <v>860</v>
      </c>
      <c r="D11" s="134"/>
      <c r="E11" s="12">
        <v>92100</v>
      </c>
      <c r="F11" s="134"/>
      <c r="G11" s="12">
        <v>181</v>
      </c>
      <c r="H11" s="134"/>
      <c r="I11" s="12">
        <v>36700</v>
      </c>
    </row>
    <row r="12" spans="1:9" ht="11.25" customHeight="1" x14ac:dyDescent="0.2">
      <c r="A12" s="19" t="s">
        <v>14</v>
      </c>
      <c r="B12" s="18"/>
      <c r="C12" s="12">
        <v>1100</v>
      </c>
      <c r="D12" s="134"/>
      <c r="E12" s="12">
        <v>124000</v>
      </c>
      <c r="F12" s="134"/>
      <c r="G12" s="12">
        <v>342</v>
      </c>
      <c r="H12" s="134"/>
      <c r="I12" s="12">
        <v>64400</v>
      </c>
    </row>
    <row r="13" spans="1:9" ht="11.25" customHeight="1" x14ac:dyDescent="0.2">
      <c r="A13" s="19" t="s">
        <v>15</v>
      </c>
      <c r="B13" s="18"/>
      <c r="C13" s="12">
        <v>908</v>
      </c>
      <c r="D13" s="132"/>
      <c r="E13" s="12">
        <v>94700</v>
      </c>
      <c r="F13" s="132"/>
      <c r="G13" s="12">
        <v>270</v>
      </c>
      <c r="H13" s="134"/>
      <c r="I13" s="12">
        <v>57200</v>
      </c>
    </row>
    <row r="14" spans="1:9" ht="11.25" customHeight="1" x14ac:dyDescent="0.2">
      <c r="A14" s="19" t="s">
        <v>16</v>
      </c>
      <c r="B14" s="18"/>
      <c r="C14" s="12">
        <v>1390</v>
      </c>
      <c r="D14" s="134"/>
      <c r="E14" s="12">
        <v>141000</v>
      </c>
      <c r="F14" s="132"/>
      <c r="G14" s="12">
        <v>387</v>
      </c>
      <c r="H14" s="134"/>
      <c r="I14" s="12">
        <v>84500</v>
      </c>
    </row>
    <row r="15" spans="1:9" ht="11.25" customHeight="1" x14ac:dyDescent="0.2">
      <c r="A15" s="19" t="s">
        <v>17</v>
      </c>
      <c r="B15" s="18"/>
      <c r="C15" s="12">
        <v>1180</v>
      </c>
      <c r="D15" s="134"/>
      <c r="E15" s="12">
        <v>115000</v>
      </c>
      <c r="F15" s="134"/>
      <c r="G15" s="12">
        <v>154</v>
      </c>
      <c r="H15" s="134"/>
      <c r="I15" s="12">
        <v>34300</v>
      </c>
    </row>
    <row r="16" spans="1:9" ht="11.25" customHeight="1" x14ac:dyDescent="0.2">
      <c r="A16" s="19" t="s">
        <v>18</v>
      </c>
      <c r="B16" s="18"/>
      <c r="C16" s="12">
        <v>1210</v>
      </c>
      <c r="D16" s="134"/>
      <c r="E16" s="12">
        <v>122000</v>
      </c>
      <c r="F16" s="134"/>
      <c r="G16" s="12">
        <v>199</v>
      </c>
      <c r="H16" s="134"/>
      <c r="I16" s="12">
        <v>31900</v>
      </c>
    </row>
    <row r="17" spans="1:9" ht="11.25" customHeight="1" x14ac:dyDescent="0.2">
      <c r="A17" s="19" t="s">
        <v>19</v>
      </c>
      <c r="B17" s="18"/>
      <c r="C17" s="12">
        <v>704</v>
      </c>
      <c r="D17" s="134"/>
      <c r="E17" s="12">
        <v>72200</v>
      </c>
      <c r="F17" s="132"/>
      <c r="G17" s="12">
        <v>145</v>
      </c>
      <c r="H17" s="134"/>
      <c r="I17" s="12">
        <v>25400</v>
      </c>
    </row>
    <row r="18" spans="1:9" ht="11.25" customHeight="1" x14ac:dyDescent="0.2">
      <c r="A18" s="21" t="s">
        <v>88</v>
      </c>
      <c r="B18" s="18"/>
      <c r="C18" s="91">
        <v>11400</v>
      </c>
      <c r="D18" s="132"/>
      <c r="E18" s="91">
        <v>1140000</v>
      </c>
      <c r="F18" s="132"/>
      <c r="G18" s="12">
        <v>3040</v>
      </c>
      <c r="H18" s="134"/>
      <c r="I18" s="91">
        <v>613000</v>
      </c>
    </row>
    <row r="19" spans="1:9" ht="11.25" customHeight="1" x14ac:dyDescent="0.2">
      <c r="A19" s="113" t="s">
        <v>20</v>
      </c>
      <c r="B19" s="18"/>
      <c r="C19" s="12"/>
      <c r="D19" s="80"/>
      <c r="E19" s="12"/>
      <c r="F19" s="80"/>
      <c r="G19" s="9"/>
      <c r="H19" s="80"/>
      <c r="I19" s="12"/>
    </row>
    <row r="20" spans="1:9" ht="11.25" customHeight="1" x14ac:dyDescent="0.2">
      <c r="A20" s="113" t="s">
        <v>93</v>
      </c>
      <c r="B20" s="18"/>
      <c r="C20" s="12">
        <v>779</v>
      </c>
      <c r="D20" s="134"/>
      <c r="E20" s="12">
        <v>68400</v>
      </c>
      <c r="F20" s="134"/>
      <c r="G20" s="12">
        <v>214</v>
      </c>
      <c r="H20" s="134"/>
      <c r="I20" s="12">
        <v>32400</v>
      </c>
    </row>
    <row r="21" spans="1:9" ht="11.25" customHeight="1" x14ac:dyDescent="0.2">
      <c r="A21" s="113" t="s">
        <v>94</v>
      </c>
      <c r="B21" s="18"/>
      <c r="C21" s="12">
        <v>586</v>
      </c>
      <c r="D21" s="134"/>
      <c r="E21" s="12">
        <v>57400</v>
      </c>
      <c r="F21" s="134"/>
      <c r="G21" s="12">
        <v>423</v>
      </c>
      <c r="H21" s="134"/>
      <c r="I21" s="12">
        <v>69300</v>
      </c>
    </row>
    <row r="22" spans="1:9" ht="11.25" customHeight="1" x14ac:dyDescent="0.2">
      <c r="A22" s="113" t="s">
        <v>95</v>
      </c>
      <c r="B22" s="18"/>
      <c r="C22" s="12">
        <v>383</v>
      </c>
      <c r="D22" s="134"/>
      <c r="E22" s="12">
        <v>36300</v>
      </c>
      <c r="F22" s="134"/>
      <c r="G22" s="12">
        <v>302</v>
      </c>
      <c r="H22" s="134"/>
      <c r="I22" s="12">
        <v>51200</v>
      </c>
    </row>
    <row r="23" spans="1:9" ht="11.25" customHeight="1" x14ac:dyDescent="0.2">
      <c r="A23" s="19" t="s">
        <v>11</v>
      </c>
      <c r="B23" s="18"/>
      <c r="C23" s="12">
        <v>1030</v>
      </c>
      <c r="D23" s="134"/>
      <c r="E23" s="12">
        <v>97300</v>
      </c>
      <c r="F23" s="134"/>
      <c r="G23" s="12">
        <v>177</v>
      </c>
      <c r="H23" s="134"/>
      <c r="I23" s="12">
        <v>27700</v>
      </c>
    </row>
    <row r="24" spans="1:9" ht="11.25" customHeight="1" x14ac:dyDescent="0.2">
      <c r="A24" s="19" t="s">
        <v>12</v>
      </c>
      <c r="B24" s="18"/>
      <c r="C24" s="12">
        <v>1050</v>
      </c>
      <c r="D24" s="134"/>
      <c r="E24" s="12">
        <v>112000</v>
      </c>
      <c r="F24" s="134"/>
      <c r="G24" s="12">
        <v>359</v>
      </c>
      <c r="H24" s="134"/>
      <c r="I24" s="12">
        <v>57700</v>
      </c>
    </row>
    <row r="25" spans="1:9" ht="11.25" customHeight="1" x14ac:dyDescent="0.2">
      <c r="A25" s="113" t="s">
        <v>102</v>
      </c>
      <c r="B25" s="18"/>
      <c r="C25" s="7">
        <v>3830</v>
      </c>
      <c r="D25" s="135"/>
      <c r="E25" s="7">
        <v>372000</v>
      </c>
      <c r="F25" s="135"/>
      <c r="G25" s="7">
        <v>1480</v>
      </c>
      <c r="H25" s="93"/>
      <c r="I25" s="7">
        <v>238000</v>
      </c>
    </row>
    <row r="26" spans="1:9" ht="11.25" customHeight="1" x14ac:dyDescent="0.2">
      <c r="A26" s="185" t="s">
        <v>92</v>
      </c>
      <c r="B26" s="187"/>
      <c r="C26" s="187"/>
      <c r="D26" s="187"/>
      <c r="E26" s="187"/>
      <c r="F26" s="187"/>
      <c r="G26" s="187"/>
      <c r="H26" s="187"/>
      <c r="I26" s="187"/>
    </row>
    <row r="27" spans="1:9" ht="11.25" customHeight="1" x14ac:dyDescent="0.2">
      <c r="A27" s="188" t="s">
        <v>89</v>
      </c>
      <c r="B27" s="188"/>
      <c r="C27" s="188"/>
      <c r="D27" s="188"/>
      <c r="E27" s="188"/>
      <c r="F27" s="188"/>
      <c r="G27" s="188"/>
      <c r="H27" s="188"/>
      <c r="I27" s="188"/>
    </row>
    <row r="28" spans="1:9" ht="11.25" customHeight="1" x14ac:dyDescent="0.2">
      <c r="A28" s="188" t="s">
        <v>90</v>
      </c>
      <c r="B28" s="188"/>
      <c r="C28" s="188"/>
      <c r="D28" s="188"/>
      <c r="E28" s="188"/>
      <c r="F28" s="188"/>
      <c r="G28" s="188"/>
      <c r="H28" s="188"/>
      <c r="I28" s="188"/>
    </row>
    <row r="29" spans="1:9" ht="11.25" customHeight="1" x14ac:dyDescent="0.2">
      <c r="A29" s="188" t="s">
        <v>91</v>
      </c>
      <c r="B29" s="188"/>
      <c r="C29" s="188"/>
      <c r="D29" s="188"/>
      <c r="E29" s="188"/>
      <c r="F29" s="188"/>
      <c r="G29" s="188"/>
      <c r="H29" s="188"/>
      <c r="I29" s="188"/>
    </row>
    <row r="30" spans="1:9" ht="11.25" customHeight="1" x14ac:dyDescent="0.2">
      <c r="A30" s="188"/>
      <c r="B30" s="188"/>
      <c r="C30" s="188"/>
      <c r="D30" s="188"/>
      <c r="E30" s="188"/>
      <c r="F30" s="188"/>
      <c r="G30" s="188"/>
      <c r="H30" s="188"/>
      <c r="I30" s="188"/>
    </row>
    <row r="31" spans="1:9" ht="11.25" customHeight="1" x14ac:dyDescent="0.2">
      <c r="A31" s="177" t="s">
        <v>63</v>
      </c>
      <c r="B31" s="177"/>
      <c r="C31" s="177"/>
      <c r="D31" s="177"/>
      <c r="E31" s="177"/>
      <c r="F31" s="177"/>
      <c r="G31" s="177"/>
      <c r="H31" s="177"/>
      <c r="I31" s="177"/>
    </row>
    <row r="32" spans="1:9" ht="11.25" customHeight="1" x14ac:dyDescent="0.25">
      <c r="C32" s="12"/>
      <c r="D32" s="129"/>
      <c r="E32" s="12"/>
      <c r="F32" s="129"/>
      <c r="G32" s="12"/>
      <c r="H32" s="20"/>
      <c r="I32" s="12"/>
    </row>
  </sheetData>
  <mergeCells count="13">
    <mergeCell ref="C6:E6"/>
    <mergeCell ref="G6:I6"/>
    <mergeCell ref="A26:I26"/>
    <mergeCell ref="A1:I1"/>
    <mergeCell ref="A2:I2"/>
    <mergeCell ref="A3:I3"/>
    <mergeCell ref="A4:I4"/>
    <mergeCell ref="A5:I5"/>
    <mergeCell ref="A27:I27"/>
    <mergeCell ref="A28:I28"/>
    <mergeCell ref="A29:I29"/>
    <mergeCell ref="A30:I30"/>
    <mergeCell ref="A31:I31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Text</vt:lpstr>
      <vt:lpstr>T1</vt:lpstr>
      <vt:lpstr>T2</vt:lpstr>
      <vt:lpstr>T3</vt:lpstr>
      <vt:lpstr>T4</vt:lpstr>
      <vt:lpstr>T5</vt:lpstr>
      <vt:lpstr>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Ore in May 2023</dc:title>
  <dc:subject/>
  <dc:creator/>
  <cp:keywords>Iron Ore in May 2023</cp:keywords>
  <dc:description/>
  <cp:lastModifiedBy/>
  <cp:revision>1</cp:revision>
  <dcterms:created xsi:type="dcterms:W3CDTF">2023-08-28T14:52:06Z</dcterms:created>
  <dcterms:modified xsi:type="dcterms:W3CDTF">2023-08-28T14:52:28Z</dcterms:modified>
  <cp:category/>
  <cp:contentStatus/>
</cp:coreProperties>
</file>