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68A2131B-CB96-4E39-A458-B8E1C60E804C}" xr6:coauthVersionLast="47" xr6:coauthVersionMax="47" xr10:uidLastSave="{00000000-0000-0000-0000-000000000000}"/>
  <bookViews>
    <workbookView xWindow="1755" yWindow="645" windowWidth="15180" windowHeight="14730" xr2:uid="{00000000-000D-0000-FFFF-FFFF00000000}"/>
  </bookViews>
  <sheets>
    <sheet name="Text" sheetId="47" r:id="rId1"/>
    <sheet name="T1" sheetId="46" r:id="rId2"/>
    <sheet name="T2" sheetId="42" r:id="rId3"/>
    <sheet name="T3" sheetId="36" r:id="rId4"/>
    <sheet name="T4" sheetId="37" r:id="rId5"/>
    <sheet name="T5" sheetId="38" r:id="rId6"/>
    <sheet name="T6" sheetId="41" r:id="rId7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42" l="1"/>
  <c r="E11" i="42" s="1"/>
  <c r="E12" i="42" s="1"/>
  <c r="E13" i="42" s="1"/>
  <c r="E14" i="42" s="1"/>
  <c r="E15" i="42" s="1"/>
  <c r="E16" i="42" s="1"/>
  <c r="E17" i="42" s="1"/>
  <c r="E18" i="42" s="1"/>
  <c r="E19" i="42" s="1"/>
  <c r="E20" i="42" s="1"/>
  <c r="E21" i="42" s="1"/>
</calcChain>
</file>

<file path=xl/sharedStrings.xml><?xml version="1.0" encoding="utf-8"?>
<sst xmlns="http://schemas.openxmlformats.org/spreadsheetml/2006/main" count="255" uniqueCount="106">
  <si>
    <t>(Thousand metric tons)</t>
  </si>
  <si>
    <t>Period</t>
  </si>
  <si>
    <t>Monthly</t>
  </si>
  <si>
    <t>Year to 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</si>
  <si>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</si>
  <si>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</si>
  <si>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</si>
  <si>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</si>
  <si>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</si>
  <si>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</si>
  <si>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</si>
  <si>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</si>
  <si>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</si>
  <si>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</si>
  <si>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</si>
  <si>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</si>
  <si>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</si>
  <si>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Raw steel production</t>
  </si>
  <si>
    <t>TABLE 4</t>
  </si>
  <si>
    <t>(thousand</t>
  </si>
  <si>
    <t>and type of product</t>
  </si>
  <si>
    <t>dollars)</t>
  </si>
  <si>
    <t>Canada</t>
  </si>
  <si>
    <t>Other</t>
  </si>
  <si>
    <t>Concentrates</t>
  </si>
  <si>
    <t>Fine ores</t>
  </si>
  <si>
    <t>Pellets</t>
  </si>
  <si>
    <t>Source: U.S. Census Bureau.</t>
  </si>
  <si>
    <t>TABLE 5</t>
  </si>
  <si>
    <t xml:space="preserve">Source: U.S. Census Bureau. </t>
  </si>
  <si>
    <t>Customs district (code no.)</t>
  </si>
  <si>
    <t>--</t>
  </si>
  <si>
    <t>Total, all products</t>
  </si>
  <si>
    <t>TABLE 2</t>
  </si>
  <si>
    <t>TABLE 3</t>
  </si>
  <si>
    <t>New Orleans, LA (20)</t>
  </si>
  <si>
    <t>Fine Ores</t>
  </si>
  <si>
    <t>Quantity</t>
  </si>
  <si>
    <t>metric tons)</t>
  </si>
  <si>
    <t>Country or locality of origin</t>
  </si>
  <si>
    <t>Country or locality</t>
  </si>
  <si>
    <t>(Thousand metric tons and thousand dollars)</t>
  </si>
  <si>
    <t>Exports</t>
  </si>
  <si>
    <t>Imports</t>
  </si>
  <si>
    <t xml:space="preserve">Quantity </t>
  </si>
  <si>
    <t>January–December</t>
  </si>
  <si>
    <t>TABLE 6</t>
  </si>
  <si>
    <r>
      <t>U.S. PRODUCTION OF PIG IRON AND RAW STEEL, BY TYPE OF FURNACE</t>
    </r>
    <r>
      <rPr>
        <vertAlign val="superscript"/>
        <sz val="8"/>
        <rFont val="Times New Roman"/>
        <family val="1"/>
      </rPr>
      <t>1</t>
    </r>
  </si>
  <si>
    <r>
      <t>Value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</si>
  <si>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</si>
  <si>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Free alongside ship (FAS) value. 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</si>
  <si>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Less than ½ unit. </t>
    </r>
  </si>
  <si>
    <r>
      <t>U.S. IMPORTS FOR CONSUMPTION OF IRON ORE, BY COUNTRY OR LOCALITY AND TYPE</t>
    </r>
    <r>
      <rPr>
        <vertAlign val="superscript"/>
        <sz val="8"/>
        <rFont val="Times New Roman"/>
        <family val="1"/>
      </rPr>
      <t>1, 2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</si>
  <si>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digits; may not add to totals shown.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</si>
  <si>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Customs value. Excludes international freight and insurance charges.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</si>
  <si>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</si>
  <si>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t>U.S. IRON ORE TRADE SUMMARY</t>
    </r>
    <r>
      <rPr>
        <vertAlign val="superscript"/>
        <sz val="8"/>
        <rFont val="Times New Roman"/>
        <family val="1"/>
      </rPr>
      <t>1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</si>
  <si>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</si>
  <si>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 xml:space="preserve">Data are rounded to no more than three significant digits; may not add to totals shown. </t>
    </r>
  </si>
  <si>
    <r>
      <t>3</t>
    </r>
    <r>
      <rPr>
        <sz val="8"/>
        <rFont val="Times New Roman"/>
        <family val="1"/>
      </rPr>
      <t>Customs value. Excludes international freight and insurance charges.</t>
    </r>
  </si>
  <si>
    <r>
      <t>2</t>
    </r>
    <r>
      <rPr>
        <sz val="8"/>
        <rFont val="Times New Roman"/>
        <family val="1"/>
      </rPr>
      <t>Free alongside ship (FAS) value.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</si>
  <si>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Less than ½ unit. </t>
    </r>
  </si>
  <si>
    <r>
      <t xml:space="preserve">U.S. EXPORTS OF IRON ORE, BY COUNTRY OR LOCALITY AND TYPE </t>
    </r>
    <r>
      <rPr>
        <vertAlign val="superscript"/>
        <sz val="8"/>
        <rFont val="Times New Roman"/>
        <family val="1"/>
      </rPr>
      <t>1, 2</t>
    </r>
  </si>
  <si>
    <t>2021</t>
  </si>
  <si>
    <t>China</t>
  </si>
  <si>
    <t xml:space="preserve">TABLE 1 </t>
  </si>
  <si>
    <t>(Thousand metric tons, usable ore)</t>
  </si>
  <si>
    <t>Production</t>
  </si>
  <si>
    <t>Stocks</t>
  </si>
  <si>
    <t>End of Month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</si>
  <si>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</t>
    </r>
  </si>
  <si>
    <t>2022</t>
  </si>
  <si>
    <t>2021:</t>
  </si>
  <si>
    <r>
      <t>Pig iron production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</si>
  <si>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Customs Districts with less than 5,000 metric tons of imports per month included in “Other.”</t>
    </r>
  </si>
  <si>
    <t xml:space="preserve">February </t>
  </si>
  <si>
    <t xml:space="preserve">January </t>
  </si>
  <si>
    <t>2022: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</si>
  <si>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Pig iron data are estimated based on historical ratios. </t>
    </r>
  </si>
  <si>
    <r>
      <t>U.S. IMPORTS FOR CONSUMPTION OF IRON ORE, BY CUSTOMS DISTRICT</t>
    </r>
    <r>
      <rPr>
        <vertAlign val="superscript"/>
        <sz val="8"/>
        <rFont val="Times New Roman"/>
        <family val="1"/>
      </rPr>
      <t>1, 2</t>
    </r>
  </si>
  <si>
    <t>(dollars</t>
  </si>
  <si>
    <t>per ton)</t>
  </si>
  <si>
    <r>
      <t>U.S. PRODUCTION, SHIPMENTS, AND STOCKS OF IRON ORE</t>
    </r>
    <r>
      <rPr>
        <vertAlign val="superscript"/>
        <sz val="8"/>
        <rFont val="Times New Roman"/>
        <family val="1"/>
      </rPr>
      <t>1, 2</t>
    </r>
  </si>
  <si>
    <r>
      <t>Shipments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</si>
  <si>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Data are estimated based on publicly reported data, employment hours, and historical ratios. Excludes byproduct ores and iron metallics.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</si>
  <si>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rail and vessel.</t>
    </r>
  </si>
  <si>
    <t>Source: American Iron and Steel Institute, U.S. Geological Survey estimates.</t>
  </si>
  <si>
    <t>Brazil</t>
  </si>
  <si>
    <t>(4)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</si>
  <si>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</t>
    </r>
  </si>
  <si>
    <t xml:space="preserve">August 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</si>
  <si>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All countries with quantities less than 5,000 metric tons for the month included in “Other.”</t>
    </r>
  </si>
  <si>
    <t>Netherlands</t>
  </si>
  <si>
    <t>(3)</t>
  </si>
  <si>
    <t>Spain</t>
  </si>
  <si>
    <t xml:space="preserve">     January–December</t>
  </si>
  <si>
    <t>142..09</t>
  </si>
  <si>
    <t>r</t>
  </si>
  <si>
    <t>2021, December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</si>
  <si>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</si>
  <si>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XX Not applicable. </t>
    </r>
  </si>
  <si>
    <t>r, 4</t>
  </si>
  <si>
    <r>
      <rPr>
        <vertAlign val="superscript"/>
        <sz val="8"/>
        <color theme="1"/>
        <rFont val="Times New Roman"/>
        <family val="1"/>
      </rPr>
      <t>4</t>
    </r>
    <r>
      <rPr>
        <sz val="8"/>
        <color theme="1"/>
        <rFont val="Times New Roman"/>
        <family val="1"/>
      </rPr>
      <t>Year-end data revised to reflect data reported in company reports, government reports, and other sources.</t>
    </r>
  </si>
  <si>
    <t>Iron Ore in December 2022</t>
  </si>
  <si>
    <t>This workbook includes an embedded Word document and 6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</si>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</sst>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vertAlign val="superscript"/>
      <sz val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8"/>
      <color theme="1"/>
      <name val="Times New Roman"/>
      <family val="1"/>
    </font>
    <font>
      <sz val="6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</cellStyleXfs>
  <cellXfs count="165">
    <xf numFmtId="0" fontId="0" fillId="0" borderId="0" xfId="0"/>
    <xf numFmtId="0" fontId="1" fillId="0" borderId="0" xfId="0" applyFont="1"/>
    <xf numFmtId="0" fontId="1" fillId="0" borderId="2" xfId="0" applyFont="1" applyBorder="1"/>
    <xf numFmtId="3" fontId="1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0" fontId="1" fillId="0" borderId="3" xfId="0" applyFont="1" applyBorder="1"/>
    <xf numFmtId="3" fontId="1" fillId="0" borderId="1" xfId="0" applyNumberFormat="1" applyFont="1" applyBorder="1"/>
    <xf numFmtId="3" fontId="1" fillId="0" borderId="3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2" fontId="3" fillId="0" borderId="0" xfId="1" applyNumberFormat="1" applyFont="1" applyFill="1" applyBorder="1" applyAlignment="1" applyProtection="1">
      <alignment horizontal="left" vertical="center"/>
    </xf>
    <xf numFmtId="2" fontId="3" fillId="0" borderId="0" xfId="1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/>
    <xf numFmtId="0" fontId="1" fillId="0" borderId="3" xfId="0" applyFont="1" applyBorder="1" applyAlignment="1">
      <alignment justifyLastLine="1"/>
    </xf>
    <xf numFmtId="49" fontId="1" fillId="0" borderId="3" xfId="0" applyNumberFormat="1" applyFont="1" applyBorder="1" applyAlignment="1">
      <alignment justifyLastLine="1"/>
    </xf>
    <xf numFmtId="0" fontId="1" fillId="0" borderId="2" xfId="0" applyFont="1" applyBorder="1" applyAlignment="1">
      <alignment justifyLastLine="1"/>
    </xf>
    <xf numFmtId="0" fontId="1" fillId="0" borderId="2" xfId="0" applyFont="1" applyBorder="1" applyAlignment="1">
      <alignment horizontal="left"/>
    </xf>
    <xf numFmtId="0" fontId="1" fillId="0" borderId="0" xfId="6" applyFont="1"/>
    <xf numFmtId="49" fontId="3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49" fontId="1" fillId="0" borderId="5" xfId="0" applyNumberFormat="1" applyFont="1" applyBorder="1" applyAlignment="1">
      <alignment horizontal="left" vertical="center" indent="1"/>
    </xf>
    <xf numFmtId="3" fontId="1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/>
    <xf numFmtId="49" fontId="1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1" xfId="2" applyNumberFormat="1" applyFont="1" applyBorder="1" applyAlignment="1">
      <alignment horizontal="left" vertical="center"/>
    </xf>
    <xf numFmtId="49" fontId="3" fillId="0" borderId="4" xfId="2" applyNumberFormat="1" applyFont="1" applyBorder="1" applyAlignment="1">
      <alignment horizontal="left" vertical="center"/>
    </xf>
    <xf numFmtId="37" fontId="1" fillId="0" borderId="3" xfId="3" applyNumberForma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" fillId="0" borderId="0" xfId="1" applyNumberFormat="1" applyFill="1" applyBorder="1" applyAlignment="1" applyProtection="1">
      <alignment horizontal="center" vertical="center"/>
    </xf>
    <xf numFmtId="0" fontId="1" fillId="0" borderId="0" xfId="2" applyAlignment="1">
      <alignment vertical="center"/>
    </xf>
    <xf numFmtId="49" fontId="1" fillId="0" borderId="5" xfId="1" applyNumberFormat="1" applyFill="1" applyBorder="1" applyAlignment="1" applyProtection="1">
      <alignment horizontal="left" vertical="center"/>
    </xf>
    <xf numFmtId="3" fontId="1" fillId="0" borderId="0" xfId="1" applyNumberFormat="1" applyFill="1" applyBorder="1" applyAlignment="1" applyProtection="1">
      <alignment horizontal="right" vertical="center"/>
    </xf>
    <xf numFmtId="3" fontId="1" fillId="0" borderId="0" xfId="1" quotePrefix="1" applyNumberFormat="1" applyFill="1" applyBorder="1" applyAlignment="1" applyProtection="1">
      <alignment horizontal="right" vertical="center"/>
    </xf>
    <xf numFmtId="3" fontId="1" fillId="0" borderId="1" xfId="1" quotePrefix="1" applyNumberFormat="1" applyFill="1" applyBorder="1" applyAlignment="1" applyProtection="1">
      <alignment horizontal="right" vertical="center"/>
    </xf>
    <xf numFmtId="3" fontId="1" fillId="0" borderId="5" xfId="1" quotePrefix="1" applyNumberFormat="1" applyFill="1" applyBorder="1" applyAlignment="1" applyProtection="1">
      <alignment horizontal="right" vertical="center"/>
    </xf>
    <xf numFmtId="3" fontId="1" fillId="0" borderId="5" xfId="0" quotePrefix="1" applyNumberFormat="1" applyFont="1" applyBorder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5" xfId="1" applyNumberFormat="1" applyFill="1" applyBorder="1" applyAlignment="1" applyProtection="1">
      <alignment horizontal="left" vertical="center" indent="1"/>
    </xf>
    <xf numFmtId="49" fontId="3" fillId="0" borderId="2" xfId="0" applyNumberFormat="1" applyFont="1" applyBorder="1" applyAlignment="1">
      <alignment horizontal="left" vertical="center"/>
    </xf>
    <xf numFmtId="0" fontId="1" fillId="0" borderId="0" xfId="2" applyAlignment="1">
      <alignment horizontal="left" vertical="center"/>
    </xf>
    <xf numFmtId="2" fontId="1" fillId="0" borderId="0" xfId="1" quotePrefix="1" applyNumberFormat="1" applyFill="1" applyBorder="1" applyAlignment="1" applyProtection="1">
      <alignment horizontal="left" vertical="center"/>
    </xf>
    <xf numFmtId="0" fontId="3" fillId="0" borderId="0" xfId="2" applyFont="1" applyAlignment="1">
      <alignment horizontal="left" vertical="center"/>
    </xf>
    <xf numFmtId="2" fontId="1" fillId="0" borderId="0" xfId="1" applyNumberFormat="1" applyFill="1" applyBorder="1" applyAlignment="1" applyProtection="1">
      <alignment horizontal="left" vertical="center"/>
    </xf>
    <xf numFmtId="49" fontId="5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right" vertical="center"/>
    </xf>
    <xf numFmtId="3" fontId="1" fillId="0" borderId="0" xfId="2" quotePrefix="1" applyNumberFormat="1" applyAlignment="1">
      <alignment horizontal="right" vertical="center"/>
    </xf>
    <xf numFmtId="49" fontId="1" fillId="0" borderId="5" xfId="2" applyNumberFormat="1" applyBorder="1" applyAlignment="1">
      <alignment horizontal="left" vertical="center"/>
    </xf>
    <xf numFmtId="49" fontId="1" fillId="0" borderId="5" xfId="2" applyNumberFormat="1" applyBorder="1" applyAlignment="1">
      <alignment horizontal="left" vertical="center" indent="1"/>
    </xf>
    <xf numFmtId="0" fontId="1" fillId="0" borderId="2" xfId="2" applyBorder="1" applyAlignment="1">
      <alignment vertical="center"/>
    </xf>
    <xf numFmtId="3" fontId="1" fillId="0" borderId="5" xfId="2" quotePrefix="1" applyNumberFormat="1" applyBorder="1" applyAlignment="1">
      <alignment horizontal="right" vertical="center"/>
    </xf>
    <xf numFmtId="3" fontId="1" fillId="0" borderId="5" xfId="2" applyNumberFormat="1" applyBorder="1" applyAlignment="1">
      <alignment vertical="center"/>
    </xf>
    <xf numFmtId="1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2" applyBorder="1" applyAlignment="1">
      <alignment vertical="center"/>
    </xf>
    <xf numFmtId="3" fontId="1" fillId="0" borderId="0" xfId="2" applyNumberFormat="1" applyBorder="1" applyAlignment="1">
      <alignment horizontal="right" vertical="center"/>
    </xf>
    <xf numFmtId="0" fontId="1" fillId="0" borderId="0" xfId="0" applyFont="1" applyBorder="1"/>
    <xf numFmtId="0" fontId="1" fillId="0" borderId="0" xfId="6" applyFont="1" applyBorder="1"/>
    <xf numFmtId="0" fontId="1" fillId="0" borderId="5" xfId="0" applyFont="1" applyBorder="1"/>
    <xf numFmtId="49" fontId="1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" fillId="0" borderId="2" xfId="1" applyNumberFormat="1" applyFill="1" applyBorder="1" applyAlignment="1" applyProtection="1">
      <alignment horizontal="left" vertical="center"/>
    </xf>
    <xf numFmtId="49" fontId="1" fillId="0" borderId="2" xfId="1" applyNumberFormat="1" applyFill="1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3" fontId="1" fillId="0" borderId="0" xfId="0" quotePrefix="1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3" fontId="1" fillId="0" borderId="4" xfId="0" quotePrefix="1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0" fontId="1" fillId="0" borderId="0" xfId="0" applyFont="1" applyFill="1"/>
    <xf numFmtId="3" fontId="1" fillId="0" borderId="0" xfId="0" applyNumberFormat="1" applyFont="1" applyFill="1"/>
    <xf numFmtId="0" fontId="1" fillId="0" borderId="0" xfId="2" applyFill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49" fontId="5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3" fontId="1" fillId="0" borderId="5" xfId="2" applyNumberFormat="1" applyBorder="1" applyAlignment="1">
      <alignment horizontal="right" vertical="center"/>
    </xf>
    <xf numFmtId="3" fontId="1" fillId="0" borderId="0" xfId="2" quotePrefix="1" applyNumberFormat="1" applyFont="1" applyAlignment="1">
      <alignment horizontal="right" vertical="center"/>
    </xf>
    <xf numFmtId="3" fontId="1" fillId="0" borderId="0" xfId="2" quotePrefix="1" applyNumberFormat="1" applyBorder="1" applyAlignment="1">
      <alignment horizontal="right" vertical="center"/>
    </xf>
    <xf numFmtId="3" fontId="1" fillId="0" borderId="4" xfId="2" quotePrefix="1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3" fontId="1" fillId="0" borderId="0" xfId="0" applyNumberFormat="1" applyFont="1" applyBorder="1"/>
    <xf numFmtId="0" fontId="1" fillId="0" borderId="6" xfId="0" applyFont="1" applyBorder="1"/>
    <xf numFmtId="3" fontId="1" fillId="0" borderId="2" xfId="0" quotePrefix="1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2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3" fontId="1" fillId="0" borderId="2" xfId="0" applyNumberFormat="1" applyFont="1" applyBorder="1"/>
    <xf numFmtId="3" fontId="1" fillId="0" borderId="0" xfId="2" quotePrefix="1" applyNumberFormat="1" applyFont="1" applyBorder="1" applyAlignment="1">
      <alignment horizontal="right" vertical="center"/>
    </xf>
    <xf numFmtId="49" fontId="7" fillId="0" borderId="0" xfId="0" quotePrefix="1" applyNumberFormat="1" applyFont="1" applyAlignment="1">
      <alignment horizontal="right" vertical="center"/>
    </xf>
    <xf numFmtId="0" fontId="1" fillId="0" borderId="2" xfId="6" applyFont="1" applyBorder="1"/>
    <xf numFmtId="49" fontId="3" fillId="0" borderId="5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1" fillId="0" borderId="0" xfId="2" quotePrefix="1" applyNumberForma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quotePrefix="1" applyNumberFormat="1" applyFont="1" applyAlignment="1">
      <alignment horizontal="right" vertical="center"/>
    </xf>
    <xf numFmtId="0" fontId="3" fillId="0" borderId="0" xfId="0" applyFont="1"/>
    <xf numFmtId="49" fontId="1" fillId="0" borderId="4" xfId="0" quotePrefix="1" applyNumberFormat="1" applyFont="1" applyFill="1" applyBorder="1" applyAlignment="1">
      <alignment horizontal="right" vertical="center"/>
    </xf>
    <xf numFmtId="49" fontId="1" fillId="0" borderId="2" xfId="2" quotePrefix="1" applyNumberFormat="1" applyFont="1" applyBorder="1" applyAlignment="1">
      <alignment horizontal="right" vertical="center"/>
    </xf>
    <xf numFmtId="49" fontId="1" fillId="0" borderId="2" xfId="0" quotePrefix="1" applyNumberFormat="1" applyFont="1" applyFill="1" applyBorder="1" applyAlignment="1">
      <alignment horizontal="right" vertical="center"/>
    </xf>
    <xf numFmtId="49" fontId="7" fillId="0" borderId="0" xfId="2" quotePrefix="1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1" fillId="0" borderId="4" xfId="2" quotePrefix="1" applyNumberFormat="1" applyFont="1" applyBorder="1" applyAlignment="1">
      <alignment horizontal="right" vertical="center"/>
    </xf>
    <xf numFmtId="49" fontId="7" fillId="0" borderId="0" xfId="1" quotePrefix="1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indent="1"/>
    </xf>
    <xf numFmtId="3" fontId="1" fillId="0" borderId="3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3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5" xfId="1" applyNumberFormat="1" applyFill="1" applyBorder="1" applyAlignment="1" applyProtection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3" xfId="2" quotePrefix="1" applyNumberForma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49" fontId="1" fillId="0" borderId="0" xfId="2" applyNumberFormat="1" applyAlignment="1">
      <alignment horizontal="left" vertical="center"/>
    </xf>
    <xf numFmtId="49" fontId="1" fillId="0" borderId="3" xfId="2" applyNumberForma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" fillId="0" borderId="0" xfId="7" applyFont="1"/>
    <xf numFmtId="0" fontId="10" fillId="0" borderId="0" xfId="8" applyFont="1"/>
    <xf numFmtId="0" fontId="10" fillId="0" borderId="0" xfId="7" applyFont="1"/>
  </cellXfs>
  <cellStyles count="9">
    <cellStyle name="Comma 2" xfId="4" xr:uid="{00000000-0005-0000-0000-000000000000}"/>
    <cellStyle name="Default 1" xfId="1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2 3" xfId="5" xr:uid="{00000000-0005-0000-0000-000005000000}"/>
    <cellStyle name="Normal 3" xfId="7" xr:uid="{32975E32-F5A9-4B5A-8A98-15C34ADDFC2D}"/>
    <cellStyle name="Normal 5" xfId="8" xr:uid="{EBCD72CE-FED8-41C3-BBE3-3BFD95FCB696}"/>
    <cellStyle name="Normal_Sheet4" xfId="3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598BD0FA-3818-4505-9B72-7613FB3D5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74547</xdr:rowOff>
        </xdr:from>
        <xdr:to>
          <xdr:col>1</xdr:col>
          <xdr:colOff>304800</xdr:colOff>
          <xdr:row>13</xdr:row>
          <xdr:rowOff>48043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188AD3D-D8C7-3012-1C12-656209A7CE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BC79-5966-43C5-9420-8A08D9487A1F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62"/>
  </cols>
  <sheetData>
    <row r="6" spans="1:2" ht="10.9" customHeight="1" x14ac:dyDescent="0.2"/>
    <row r="7" spans="1:2" ht="11.45" customHeight="1" x14ac:dyDescent="0.2">
      <c r="A7" s="163" t="s">
        <v>103</v>
      </c>
      <c r="B7" s="164"/>
    </row>
    <row r="8" spans="1:2" ht="11.25" customHeight="1" x14ac:dyDescent="0.2">
      <c r="A8" s="162" t="s">
        <v>104</v>
      </c>
    </row>
    <row r="15" spans="1:2" ht="11.25" customHeight="1" x14ac:dyDescent="0.2">
      <c r="A15" s="162" t="s">
        <v>105</v>
      </c>
    </row>
    <row r="21" spans="1:2" ht="11.25" customHeight="1" x14ac:dyDescent="0.2">
      <c r="A21" s="164"/>
      <c r="B21" s="16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86E5-855C-4A6D-B80C-6F597AC7437A}">
  <dimension ref="A1:L27"/>
  <sheetViews>
    <sheetView zoomScaleNormal="100" workbookViewId="0">
      <selection sqref="A1:L1"/>
    </sheetView>
  </sheetViews>
  <sheetFormatPr defaultColWidth="9.42578125" defaultRowHeight="11.25" customHeight="1" x14ac:dyDescent="0.2"/>
  <cols>
    <col min="1" max="1" width="11.7109375" style="1" customWidth="1"/>
    <col min="2" max="2" width="1.5703125" style="1" customWidth="1"/>
    <col min="3" max="3" width="6.5703125" style="1" customWidth="1"/>
    <col min="4" max="4" width="1.5703125" style="1" customWidth="1"/>
    <col min="5" max="5" width="9.42578125" style="1" bestFit="1" customWidth="1"/>
    <col min="6" max="6" width="2.7109375" style="1" customWidth="1"/>
    <col min="7" max="7" width="6.5703125" style="1" bestFit="1" customWidth="1"/>
    <col min="8" max="8" width="1.5703125" style="1" customWidth="1"/>
    <col min="9" max="9" width="9.42578125" style="1" bestFit="1" customWidth="1"/>
    <col min="10" max="10" width="2.7109375" style="1" customWidth="1"/>
    <col min="11" max="11" width="10.42578125" style="1" bestFit="1" customWidth="1"/>
    <col min="12" max="12" width="2.7109375" style="1" customWidth="1"/>
    <col min="13" max="16384" width="9.42578125" style="1"/>
  </cols>
  <sheetData>
    <row r="1" spans="1:12" ht="11.25" customHeight="1" x14ac:dyDescent="0.2">
      <c r="A1" s="146" t="s">
        <v>65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11.25" customHeight="1" x14ac:dyDescent="0.2">
      <c r="A2" s="146" t="s">
        <v>82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1.25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ht="11.25" customHeight="1" x14ac:dyDescent="0.2">
      <c r="A4" s="146" t="s">
        <v>66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ht="11.25" customHeight="1" x14ac:dyDescent="0.2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2" ht="11.25" customHeight="1" x14ac:dyDescent="0.2">
      <c r="A6" s="5"/>
      <c r="B6" s="5"/>
      <c r="C6" s="144" t="s">
        <v>67</v>
      </c>
      <c r="D6" s="145"/>
      <c r="E6" s="145"/>
      <c r="F6" s="5"/>
      <c r="G6" s="144" t="s">
        <v>83</v>
      </c>
      <c r="H6" s="145"/>
      <c r="I6" s="145"/>
      <c r="J6" s="5"/>
      <c r="K6" s="137" t="s">
        <v>68</v>
      </c>
      <c r="L6" s="5"/>
    </row>
    <row r="7" spans="1:12" ht="11.25" customHeight="1" x14ac:dyDescent="0.2">
      <c r="A7" s="139" t="s">
        <v>1</v>
      </c>
      <c r="B7" s="2"/>
      <c r="C7" s="139" t="s">
        <v>2</v>
      </c>
      <c r="D7" s="66"/>
      <c r="E7" s="137" t="s">
        <v>3</v>
      </c>
      <c r="F7" s="2"/>
      <c r="G7" s="139" t="s">
        <v>2</v>
      </c>
      <c r="H7" s="2"/>
      <c r="I7" s="139" t="s">
        <v>3</v>
      </c>
      <c r="J7" s="2"/>
      <c r="K7" s="139" t="s">
        <v>69</v>
      </c>
      <c r="L7" s="2"/>
    </row>
    <row r="8" spans="1:12" ht="11.25" customHeight="1" x14ac:dyDescent="0.2">
      <c r="A8" s="27" t="s">
        <v>72</v>
      </c>
      <c r="B8" s="5"/>
      <c r="C8" s="7"/>
      <c r="D8" s="14"/>
      <c r="E8" s="7"/>
      <c r="F8" s="14"/>
      <c r="G8" s="7"/>
      <c r="H8" s="14"/>
      <c r="I8" s="7"/>
      <c r="J8" s="14"/>
      <c r="K8" s="7"/>
      <c r="L8" s="141"/>
    </row>
    <row r="9" spans="1:12" ht="11.25" customHeight="1" x14ac:dyDescent="0.2">
      <c r="A9" s="21" t="s">
        <v>15</v>
      </c>
      <c r="B9" s="2"/>
      <c r="C9" s="13">
        <v>3510</v>
      </c>
      <c r="D9" s="106"/>
      <c r="E9" s="13">
        <v>47500</v>
      </c>
      <c r="F9" s="47" t="s">
        <v>101</v>
      </c>
      <c r="G9" s="4">
        <v>4340</v>
      </c>
      <c r="H9" s="3"/>
      <c r="I9" s="13">
        <v>43400</v>
      </c>
      <c r="J9" s="47" t="s">
        <v>101</v>
      </c>
      <c r="K9" s="13">
        <v>3170</v>
      </c>
      <c r="L9" s="47" t="s">
        <v>101</v>
      </c>
    </row>
    <row r="10" spans="1:12" ht="11.25" customHeight="1" x14ac:dyDescent="0.2">
      <c r="A10" s="138" t="s">
        <v>77</v>
      </c>
      <c r="B10" s="5"/>
      <c r="C10" s="7"/>
      <c r="D10" s="14"/>
      <c r="E10" s="7"/>
      <c r="F10" s="14"/>
      <c r="G10" s="7"/>
      <c r="H10" s="14"/>
      <c r="I10" s="7"/>
      <c r="J10" s="14"/>
      <c r="K10" s="7"/>
    </row>
    <row r="11" spans="1:12" ht="11.25" customHeight="1" x14ac:dyDescent="0.2">
      <c r="A11" s="24" t="s">
        <v>76</v>
      </c>
      <c r="C11" s="13">
        <v>3400</v>
      </c>
      <c r="D11" s="3"/>
      <c r="E11" s="13">
        <v>3400</v>
      </c>
      <c r="F11" s="3"/>
      <c r="G11" s="4">
        <v>1690</v>
      </c>
      <c r="H11" s="3"/>
      <c r="I11" s="4">
        <v>1690</v>
      </c>
      <c r="J11" s="106"/>
      <c r="K11" s="13">
        <v>3170</v>
      </c>
    </row>
    <row r="12" spans="1:12" ht="11.25" customHeight="1" x14ac:dyDescent="0.2">
      <c r="A12" s="21" t="s">
        <v>75</v>
      </c>
      <c r="B12" s="5"/>
      <c r="C12" s="25">
        <v>3440</v>
      </c>
      <c r="D12" s="26"/>
      <c r="E12" s="25">
        <v>6840</v>
      </c>
      <c r="F12" s="26"/>
      <c r="G12" s="25">
        <v>510</v>
      </c>
      <c r="H12" s="28"/>
      <c r="I12" s="25">
        <v>2200</v>
      </c>
      <c r="J12" s="26"/>
      <c r="K12" s="25">
        <v>6100</v>
      </c>
      <c r="L12" s="66"/>
    </row>
    <row r="13" spans="1:12" ht="11.25" customHeight="1" x14ac:dyDescent="0.2">
      <c r="A13" s="24" t="s">
        <v>6</v>
      </c>
      <c r="B13" s="66"/>
      <c r="C13" s="25">
        <v>3690</v>
      </c>
      <c r="D13" s="26"/>
      <c r="E13" s="25">
        <v>10500</v>
      </c>
      <c r="F13" s="26"/>
      <c r="G13" s="25">
        <v>1930</v>
      </c>
      <c r="H13" s="26"/>
      <c r="I13" s="25">
        <v>4130</v>
      </c>
      <c r="J13" s="26"/>
      <c r="K13" s="25">
        <v>7860</v>
      </c>
      <c r="L13" s="66"/>
    </row>
    <row r="14" spans="1:12" ht="11.25" customHeight="1" x14ac:dyDescent="0.2">
      <c r="A14" s="21" t="s">
        <v>7</v>
      </c>
      <c r="B14" s="5"/>
      <c r="C14" s="7">
        <v>3820</v>
      </c>
      <c r="D14" s="14"/>
      <c r="E14" s="7">
        <v>14400</v>
      </c>
      <c r="F14" s="14"/>
      <c r="G14" s="7">
        <v>4350</v>
      </c>
      <c r="H14" s="116"/>
      <c r="I14" s="26">
        <v>8480</v>
      </c>
      <c r="J14" s="14"/>
      <c r="K14" s="7">
        <v>7330</v>
      </c>
      <c r="L14" s="66"/>
    </row>
    <row r="15" spans="1:12" ht="11.25" customHeight="1" x14ac:dyDescent="0.2">
      <c r="A15" s="24" t="s">
        <v>8</v>
      </c>
      <c r="B15" s="66"/>
      <c r="C15" s="25">
        <v>4110</v>
      </c>
      <c r="D15" s="26"/>
      <c r="E15" s="25">
        <v>18500</v>
      </c>
      <c r="F15" s="26"/>
      <c r="G15" s="25">
        <v>5140</v>
      </c>
      <c r="H15" s="28"/>
      <c r="I15" s="26">
        <v>13600</v>
      </c>
      <c r="J15" s="26"/>
      <c r="K15" s="25">
        <v>6300</v>
      </c>
      <c r="L15" s="66"/>
    </row>
    <row r="16" spans="1:12" ht="11.25" customHeight="1" x14ac:dyDescent="0.2">
      <c r="A16" s="24" t="s">
        <v>9</v>
      </c>
      <c r="C16" s="25">
        <v>4150</v>
      </c>
      <c r="D16" s="3"/>
      <c r="E16" s="13">
        <v>22600</v>
      </c>
      <c r="F16" s="26"/>
      <c r="G16" s="25">
        <v>5410</v>
      </c>
      <c r="H16" s="140"/>
      <c r="I16" s="26">
        <v>19000</v>
      </c>
      <c r="J16" s="3"/>
      <c r="K16" s="25">
        <v>5040</v>
      </c>
      <c r="L16" s="66"/>
    </row>
    <row r="17" spans="1:12" ht="11.25" customHeight="1" x14ac:dyDescent="0.2">
      <c r="A17" s="142" t="s">
        <v>10</v>
      </c>
      <c r="B17" s="66"/>
      <c r="C17" s="13">
        <v>4190</v>
      </c>
      <c r="D17" s="26"/>
      <c r="E17" s="25">
        <v>26800</v>
      </c>
      <c r="F17" s="3"/>
      <c r="G17" s="25">
        <v>5690</v>
      </c>
      <c r="H17" s="28"/>
      <c r="I17" s="26">
        <v>24700</v>
      </c>
      <c r="J17" s="26"/>
      <c r="K17" s="7">
        <v>3540</v>
      </c>
      <c r="L17" s="66"/>
    </row>
    <row r="18" spans="1:12" ht="11.25" customHeight="1" x14ac:dyDescent="0.2">
      <c r="A18" s="24" t="s">
        <v>11</v>
      </c>
      <c r="B18" s="5"/>
      <c r="C18" s="25">
        <v>3910</v>
      </c>
      <c r="D18" s="14"/>
      <c r="E18" s="7">
        <v>30700</v>
      </c>
      <c r="F18" s="26"/>
      <c r="G18" s="13">
        <v>4300</v>
      </c>
      <c r="H18" s="116"/>
      <c r="I18" s="26">
        <v>29000</v>
      </c>
      <c r="J18" s="14"/>
      <c r="K18" s="7">
        <v>3150</v>
      </c>
      <c r="L18" s="66"/>
    </row>
    <row r="19" spans="1:12" ht="11.25" customHeight="1" x14ac:dyDescent="0.2">
      <c r="A19" s="21" t="s">
        <v>12</v>
      </c>
      <c r="B19" s="5"/>
      <c r="C19" s="7">
        <v>3510</v>
      </c>
      <c r="D19" s="14"/>
      <c r="E19" s="7">
        <v>34200</v>
      </c>
      <c r="F19" s="14"/>
      <c r="G19" s="25">
        <v>4230</v>
      </c>
      <c r="H19" s="116"/>
      <c r="I19" s="26">
        <v>33300</v>
      </c>
      <c r="J19" s="14"/>
      <c r="K19" s="7">
        <v>2430</v>
      </c>
      <c r="L19" s="66"/>
    </row>
    <row r="20" spans="1:12" ht="11.25" customHeight="1" x14ac:dyDescent="0.2">
      <c r="A20" s="21" t="s">
        <v>13</v>
      </c>
      <c r="B20" s="5"/>
      <c r="C20" s="7">
        <v>3570</v>
      </c>
      <c r="D20" s="14"/>
      <c r="E20" s="7">
        <v>37800</v>
      </c>
      <c r="F20" s="14"/>
      <c r="G20" s="7">
        <v>3560</v>
      </c>
      <c r="H20" s="14"/>
      <c r="I20" s="26">
        <v>36800</v>
      </c>
      <c r="J20" s="14"/>
      <c r="K20" s="7">
        <v>2440</v>
      </c>
      <c r="L20" s="66"/>
    </row>
    <row r="21" spans="1:12" ht="11.25" customHeight="1" x14ac:dyDescent="0.2">
      <c r="A21" s="21" t="s">
        <v>14</v>
      </c>
      <c r="B21" s="5"/>
      <c r="C21" s="7">
        <v>3730</v>
      </c>
      <c r="D21" s="14"/>
      <c r="E21" s="7">
        <v>41500</v>
      </c>
      <c r="F21" s="14"/>
      <c r="G21" s="7">
        <v>3190</v>
      </c>
      <c r="H21" s="14"/>
      <c r="I21" s="26">
        <v>40000</v>
      </c>
      <c r="J21" s="14"/>
      <c r="K21" s="7">
        <v>2980</v>
      </c>
      <c r="L21" s="66"/>
    </row>
    <row r="22" spans="1:12" ht="11.25" customHeight="1" x14ac:dyDescent="0.2">
      <c r="A22" s="21" t="s">
        <v>15</v>
      </c>
      <c r="B22" s="5"/>
      <c r="C22" s="7">
        <v>3640</v>
      </c>
      <c r="D22" s="14"/>
      <c r="E22" s="7">
        <v>45200</v>
      </c>
      <c r="F22" s="14"/>
      <c r="G22" s="7">
        <v>3120</v>
      </c>
      <c r="H22" s="14"/>
      <c r="I22" s="143">
        <v>43100</v>
      </c>
      <c r="J22" s="14"/>
      <c r="K22" s="7">
        <v>3500</v>
      </c>
      <c r="L22" s="66"/>
    </row>
    <row r="23" spans="1:12" ht="11.25" customHeight="1" x14ac:dyDescent="0.2">
      <c r="A23" s="147" t="s">
        <v>100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</row>
    <row r="24" spans="1:12" ht="11.25" customHeight="1" x14ac:dyDescent="0.2">
      <c r="A24" s="148" t="s">
        <v>70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</row>
    <row r="25" spans="1:12" ht="22.5" customHeight="1" x14ac:dyDescent="0.2">
      <c r="A25" s="149" t="s">
        <v>84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</row>
    <row r="26" spans="1:12" ht="11.25" customHeight="1" x14ac:dyDescent="0.2">
      <c r="A26" s="148" t="s">
        <v>85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</row>
    <row r="27" spans="1:12" ht="22.5" customHeight="1" x14ac:dyDescent="0.2">
      <c r="A27" s="150" t="s">
        <v>102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</row>
  </sheetData>
  <mergeCells count="12">
    <mergeCell ref="A23:L23"/>
    <mergeCell ref="A24:L24"/>
    <mergeCell ref="A25:L25"/>
    <mergeCell ref="A26:L26"/>
    <mergeCell ref="A27:L27"/>
    <mergeCell ref="C6:E6"/>
    <mergeCell ref="G6:I6"/>
    <mergeCell ref="A1:L1"/>
    <mergeCell ref="A2:L2"/>
    <mergeCell ref="A3:L3"/>
    <mergeCell ref="A4:L4"/>
    <mergeCell ref="A5:L5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18B93-2EFD-4B2B-9FF0-B9AD71EEAEEB}">
  <dimension ref="A1:I26"/>
  <sheetViews>
    <sheetView zoomScaleNormal="100" workbookViewId="0">
      <selection activeCell="O25" sqref="O25"/>
    </sheetView>
  </sheetViews>
  <sheetFormatPr defaultColWidth="9.42578125" defaultRowHeight="11.25" customHeight="1" x14ac:dyDescent="0.2"/>
  <cols>
    <col min="1" max="1" width="12" style="1" customWidth="1"/>
    <col min="2" max="2" width="1.5703125" style="1" customWidth="1"/>
    <col min="3" max="3" width="8.5703125" style="1" customWidth="1"/>
    <col min="4" max="4" width="1.5703125" style="1" customWidth="1"/>
    <col min="5" max="5" width="11.140625" style="1" customWidth="1"/>
    <col min="6" max="6" width="1.5703125" style="1" customWidth="1"/>
    <col min="7" max="7" width="8.5703125" style="1" customWidth="1"/>
    <col min="8" max="8" width="1.5703125" style="1" customWidth="1"/>
    <col min="9" max="9" width="11.140625" style="1" customWidth="1"/>
    <col min="10" max="16384" width="9.42578125" style="1"/>
  </cols>
  <sheetData>
    <row r="1" spans="1:9" ht="11.25" customHeight="1" x14ac:dyDescent="0.2">
      <c r="A1" s="146" t="s">
        <v>33</v>
      </c>
      <c r="B1" s="146"/>
      <c r="C1" s="146"/>
      <c r="D1" s="146"/>
      <c r="E1" s="146"/>
      <c r="F1" s="146"/>
      <c r="G1" s="146"/>
      <c r="H1" s="146"/>
      <c r="I1" s="146"/>
    </row>
    <row r="2" spans="1:9" ht="11.25" customHeight="1" x14ac:dyDescent="0.2">
      <c r="A2" s="146" t="s">
        <v>47</v>
      </c>
      <c r="B2" s="146"/>
      <c r="C2" s="146"/>
      <c r="D2" s="146"/>
      <c r="E2" s="146"/>
      <c r="F2" s="146"/>
      <c r="G2" s="146"/>
      <c r="H2" s="146"/>
      <c r="I2" s="146"/>
    </row>
    <row r="3" spans="1:9" ht="11.25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</row>
    <row r="4" spans="1:9" ht="11.25" customHeight="1" x14ac:dyDescent="0.2">
      <c r="A4" s="146" t="s">
        <v>0</v>
      </c>
      <c r="B4" s="146"/>
      <c r="C4" s="146"/>
      <c r="D4" s="146"/>
      <c r="E4" s="146"/>
      <c r="F4" s="146"/>
      <c r="G4" s="146"/>
      <c r="H4" s="146"/>
      <c r="I4" s="146"/>
    </row>
    <row r="5" spans="1:9" ht="11.25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</row>
    <row r="6" spans="1:9" ht="11.25" customHeight="1" x14ac:dyDescent="0.2">
      <c r="A6" s="31"/>
      <c r="B6" s="31"/>
      <c r="C6" s="152" t="s">
        <v>73</v>
      </c>
      <c r="D6" s="145"/>
      <c r="E6" s="145"/>
      <c r="F6" s="31"/>
      <c r="G6" s="152" t="s">
        <v>17</v>
      </c>
      <c r="H6" s="145"/>
      <c r="I6" s="145"/>
    </row>
    <row r="7" spans="1:9" ht="11.25" customHeight="1" x14ac:dyDescent="0.2">
      <c r="A7" s="73" t="s">
        <v>1</v>
      </c>
      <c r="B7" s="2"/>
      <c r="C7" s="73" t="s">
        <v>2</v>
      </c>
      <c r="D7" s="2"/>
      <c r="E7" s="73" t="s">
        <v>3</v>
      </c>
      <c r="F7" s="2"/>
      <c r="G7" s="73" t="s">
        <v>2</v>
      </c>
      <c r="H7" s="2"/>
      <c r="I7" s="73" t="s">
        <v>3</v>
      </c>
    </row>
    <row r="8" spans="1:9" ht="11.25" customHeight="1" x14ac:dyDescent="0.2">
      <c r="A8" s="27" t="s">
        <v>98</v>
      </c>
      <c r="B8" s="2"/>
      <c r="C8" s="4">
        <v>1940</v>
      </c>
      <c r="D8" s="88"/>
      <c r="E8" s="13">
        <v>23400</v>
      </c>
      <c r="F8" s="2"/>
      <c r="G8" s="4">
        <v>7100</v>
      </c>
      <c r="H8" s="2"/>
      <c r="I8" s="4">
        <v>85800</v>
      </c>
    </row>
    <row r="9" spans="1:9" ht="11.25" customHeight="1" x14ac:dyDescent="0.2">
      <c r="A9" s="27" t="s">
        <v>77</v>
      </c>
      <c r="D9" s="5"/>
      <c r="E9" s="5"/>
      <c r="G9" s="5"/>
      <c r="I9" s="5"/>
    </row>
    <row r="10" spans="1:9" ht="11.25" customHeight="1" x14ac:dyDescent="0.2">
      <c r="A10" s="21" t="s">
        <v>4</v>
      </c>
      <c r="B10" s="2"/>
      <c r="C10" s="4">
        <v>1920</v>
      </c>
      <c r="D10" s="88" t="s">
        <v>97</v>
      </c>
      <c r="E10" s="13">
        <f>C10</f>
        <v>1920</v>
      </c>
      <c r="F10" s="88" t="s">
        <v>97</v>
      </c>
      <c r="G10" s="13">
        <v>6970</v>
      </c>
      <c r="I10" s="13">
        <v>6970</v>
      </c>
    </row>
    <row r="11" spans="1:9" ht="11.25" customHeight="1" x14ac:dyDescent="0.2">
      <c r="A11" s="21" t="s">
        <v>5</v>
      </c>
      <c r="B11" s="66"/>
      <c r="C11" s="25">
        <v>1750</v>
      </c>
      <c r="D11" s="89" t="s">
        <v>97</v>
      </c>
      <c r="E11" s="25">
        <f>E10+C11</f>
        <v>3670</v>
      </c>
      <c r="F11" s="89" t="s">
        <v>97</v>
      </c>
      <c r="G11" s="25">
        <v>6370</v>
      </c>
      <c r="H11" s="26"/>
      <c r="I11" s="25">
        <v>13300</v>
      </c>
    </row>
    <row r="12" spans="1:9" ht="11.25" customHeight="1" x14ac:dyDescent="0.2">
      <c r="A12" s="24" t="s">
        <v>6</v>
      </c>
      <c r="B12" s="66"/>
      <c r="C12" s="25">
        <v>1890</v>
      </c>
      <c r="D12" s="89" t="s">
        <v>97</v>
      </c>
      <c r="E12" s="25">
        <f t="shared" ref="E12:E21" si="0">E11+C12</f>
        <v>5560</v>
      </c>
      <c r="F12" s="89" t="s">
        <v>97</v>
      </c>
      <c r="G12" s="25">
        <v>6870</v>
      </c>
      <c r="H12" s="26"/>
      <c r="I12" s="25">
        <v>20200</v>
      </c>
    </row>
    <row r="13" spans="1:9" ht="11.25" customHeight="1" x14ac:dyDescent="0.2">
      <c r="A13" s="21" t="s">
        <v>7</v>
      </c>
      <c r="B13" s="66"/>
      <c r="C13" s="25">
        <v>1910</v>
      </c>
      <c r="D13" s="89" t="s">
        <v>97</v>
      </c>
      <c r="E13" s="25">
        <f t="shared" si="0"/>
        <v>7470</v>
      </c>
      <c r="F13" s="89" t="s">
        <v>97</v>
      </c>
      <c r="G13" s="25">
        <v>6950</v>
      </c>
      <c r="H13" s="26"/>
      <c r="I13" s="25">
        <v>27200</v>
      </c>
    </row>
    <row r="14" spans="1:9" ht="11.25" customHeight="1" x14ac:dyDescent="0.2">
      <c r="A14" s="24" t="s">
        <v>8</v>
      </c>
      <c r="B14" s="2"/>
      <c r="C14" s="25">
        <v>1960</v>
      </c>
      <c r="D14" s="88" t="s">
        <v>97</v>
      </c>
      <c r="E14" s="25">
        <f t="shared" si="0"/>
        <v>9430</v>
      </c>
      <c r="F14" s="88" t="s">
        <v>97</v>
      </c>
      <c r="G14" s="4">
        <v>7120</v>
      </c>
      <c r="H14" s="106"/>
      <c r="I14" s="4">
        <v>34300</v>
      </c>
    </row>
    <row r="15" spans="1:9" ht="11.25" customHeight="1" x14ac:dyDescent="0.2">
      <c r="A15" s="24" t="s">
        <v>9</v>
      </c>
      <c r="B15" s="66"/>
      <c r="C15" s="25">
        <v>1860</v>
      </c>
      <c r="D15" s="28" t="s">
        <v>97</v>
      </c>
      <c r="E15" s="25">
        <f t="shared" si="0"/>
        <v>11290</v>
      </c>
      <c r="F15" s="28" t="s">
        <v>97</v>
      </c>
      <c r="G15" s="25">
        <v>6760</v>
      </c>
      <c r="H15" s="26"/>
      <c r="I15" s="25">
        <v>41000</v>
      </c>
    </row>
    <row r="16" spans="1:9" ht="11.25" customHeight="1" x14ac:dyDescent="0.2">
      <c r="A16" s="21" t="s">
        <v>10</v>
      </c>
      <c r="B16" s="5"/>
      <c r="C16" s="7">
        <v>1900</v>
      </c>
      <c r="D16" s="28" t="s">
        <v>97</v>
      </c>
      <c r="E16" s="25">
        <f t="shared" si="0"/>
        <v>13190</v>
      </c>
      <c r="F16" s="28" t="s">
        <v>97</v>
      </c>
      <c r="G16" s="8">
        <v>6910</v>
      </c>
      <c r="H16" s="100"/>
      <c r="I16" s="8">
        <v>47900</v>
      </c>
    </row>
    <row r="17" spans="1:9" ht="11.25" customHeight="1" x14ac:dyDescent="0.2">
      <c r="A17" s="21" t="s">
        <v>90</v>
      </c>
      <c r="B17" s="5"/>
      <c r="C17" s="7">
        <v>1900</v>
      </c>
      <c r="D17" s="136" t="s">
        <v>97</v>
      </c>
      <c r="E17" s="25">
        <f t="shared" si="0"/>
        <v>15090</v>
      </c>
      <c r="F17" s="136" t="s">
        <v>97</v>
      </c>
      <c r="G17" s="25">
        <v>6910</v>
      </c>
      <c r="H17" s="26"/>
      <c r="I17" s="25">
        <v>54900</v>
      </c>
    </row>
    <row r="18" spans="1:9" ht="11.25" customHeight="1" x14ac:dyDescent="0.2">
      <c r="A18" s="21" t="s">
        <v>12</v>
      </c>
      <c r="B18" s="5"/>
      <c r="C18" s="7">
        <v>1800</v>
      </c>
      <c r="D18" s="28" t="s">
        <v>97</v>
      </c>
      <c r="E18" s="25">
        <f t="shared" si="0"/>
        <v>16890</v>
      </c>
      <c r="F18" s="28" t="s">
        <v>97</v>
      </c>
      <c r="G18" s="7">
        <v>6550</v>
      </c>
      <c r="H18" s="14"/>
      <c r="I18" s="7">
        <v>61400</v>
      </c>
    </row>
    <row r="19" spans="1:9" ht="11.25" customHeight="1" x14ac:dyDescent="0.2">
      <c r="A19" s="21" t="s">
        <v>13</v>
      </c>
      <c r="B19" s="66"/>
      <c r="C19" s="25">
        <v>1820</v>
      </c>
      <c r="D19" s="116" t="s">
        <v>97</v>
      </c>
      <c r="E19" s="25">
        <f t="shared" si="0"/>
        <v>18710</v>
      </c>
      <c r="F19" s="116" t="s">
        <v>97</v>
      </c>
      <c r="G19" s="7">
        <v>6610</v>
      </c>
      <c r="H19" s="14"/>
      <c r="I19" s="7">
        <v>68000</v>
      </c>
    </row>
    <row r="20" spans="1:9" ht="11.25" customHeight="1" x14ac:dyDescent="0.2">
      <c r="A20" s="21" t="s">
        <v>14</v>
      </c>
      <c r="B20" s="5"/>
      <c r="C20" s="7">
        <v>1700</v>
      </c>
      <c r="D20" s="116" t="s">
        <v>97</v>
      </c>
      <c r="E20" s="25">
        <f t="shared" si="0"/>
        <v>20410</v>
      </c>
      <c r="F20" s="116" t="s">
        <v>97</v>
      </c>
      <c r="G20" s="7">
        <v>6200</v>
      </c>
      <c r="H20" s="14"/>
      <c r="I20" s="7">
        <v>74200</v>
      </c>
    </row>
    <row r="21" spans="1:9" ht="11.25" customHeight="1" x14ac:dyDescent="0.2">
      <c r="A21" s="21" t="s">
        <v>15</v>
      </c>
      <c r="B21" s="5"/>
      <c r="C21" s="7">
        <v>1740</v>
      </c>
      <c r="D21" s="116"/>
      <c r="E21" s="25">
        <f t="shared" si="0"/>
        <v>22150</v>
      </c>
      <c r="F21" s="116"/>
      <c r="G21" s="7">
        <v>6330</v>
      </c>
      <c r="H21" s="14"/>
      <c r="I21" s="7">
        <v>80500</v>
      </c>
    </row>
    <row r="22" spans="1:9" ht="11.25" customHeight="1" x14ac:dyDescent="0.2">
      <c r="A22" s="147" t="s">
        <v>99</v>
      </c>
      <c r="B22" s="147"/>
      <c r="C22" s="147"/>
      <c r="D22" s="147"/>
      <c r="E22" s="147"/>
      <c r="F22" s="147"/>
      <c r="G22" s="147"/>
      <c r="H22" s="147"/>
      <c r="I22" s="147"/>
    </row>
    <row r="23" spans="1:9" ht="11.25" customHeight="1" x14ac:dyDescent="0.2">
      <c r="A23" s="153" t="s">
        <v>70</v>
      </c>
      <c r="B23" s="153"/>
      <c r="C23" s="153"/>
      <c r="D23" s="153"/>
      <c r="E23" s="153"/>
      <c r="F23" s="153"/>
      <c r="G23" s="153"/>
      <c r="H23" s="153"/>
      <c r="I23" s="153"/>
    </row>
    <row r="24" spans="1:9" ht="11.25" customHeight="1" x14ac:dyDescent="0.2">
      <c r="A24" s="153" t="s">
        <v>78</v>
      </c>
      <c r="B24" s="153"/>
      <c r="C24" s="153"/>
      <c r="D24" s="153"/>
      <c r="E24" s="153"/>
      <c r="F24" s="153"/>
      <c r="G24" s="153"/>
      <c r="H24" s="153"/>
      <c r="I24" s="153"/>
    </row>
    <row r="25" spans="1:9" ht="11.25" customHeight="1" x14ac:dyDescent="0.2">
      <c r="A25" s="148"/>
      <c r="B25" s="148"/>
      <c r="C25" s="148"/>
      <c r="D25" s="148"/>
      <c r="E25" s="148"/>
      <c r="F25" s="148"/>
      <c r="G25" s="148"/>
      <c r="H25" s="148"/>
      <c r="I25" s="148"/>
    </row>
    <row r="26" spans="1:9" ht="11.25" customHeight="1" x14ac:dyDescent="0.2">
      <c r="A26" s="148" t="s">
        <v>86</v>
      </c>
      <c r="B26" s="148"/>
      <c r="C26" s="148"/>
      <c r="D26" s="148"/>
      <c r="E26" s="148"/>
      <c r="F26" s="148"/>
      <c r="G26" s="148"/>
      <c r="H26" s="148"/>
      <c r="I26" s="148"/>
    </row>
  </sheetData>
  <mergeCells count="12">
    <mergeCell ref="C6:E6"/>
    <mergeCell ref="G6:I6"/>
    <mergeCell ref="A26:I26"/>
    <mergeCell ref="A25:I25"/>
    <mergeCell ref="A24:I24"/>
    <mergeCell ref="A23:I23"/>
    <mergeCell ref="A22:I22"/>
    <mergeCell ref="A5:I5"/>
    <mergeCell ref="A4:I4"/>
    <mergeCell ref="A3:I3"/>
    <mergeCell ref="A2:I2"/>
    <mergeCell ref="A1:I1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72BE-EF1D-4961-BDCF-CEE04D2D0409}">
  <dimension ref="A1:P27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5.7109375" style="1" customWidth="1"/>
    <col min="2" max="2" width="1.7109375" style="1" customWidth="1"/>
    <col min="3" max="3" width="12.7109375" style="1" customWidth="1"/>
    <col min="4" max="4" width="1.7109375" style="1" customWidth="1"/>
    <col min="5" max="5" width="9.140625" style="1" bestFit="1" customWidth="1"/>
    <col min="6" max="6" width="1.7109375" style="1" customWidth="1"/>
    <col min="7" max="7" width="9.85546875" style="1" customWidth="1"/>
    <col min="8" max="8" width="1.7109375" style="1" customWidth="1"/>
    <col min="9" max="9" width="9.140625" style="1" bestFit="1" customWidth="1"/>
    <col min="10" max="10" width="1.7109375" style="1" customWidth="1"/>
    <col min="11" max="11" width="9.140625" style="1" customWidth="1"/>
    <col min="12" max="12" width="1.7109375" style="1" customWidth="1"/>
    <col min="13" max="13" width="6.28515625" style="1" customWidth="1"/>
    <col min="14" max="16384" width="9.140625" style="1"/>
  </cols>
  <sheetData>
    <row r="1" spans="1:16" ht="11.25" customHeight="1" x14ac:dyDescent="0.2">
      <c r="A1" s="146" t="s">
        <v>34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6" ht="10.5" customHeight="1" x14ac:dyDescent="0.2">
      <c r="A2" s="146" t="s">
        <v>62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6" ht="11.25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6" ht="11.25" customHeight="1" x14ac:dyDescent="0.2">
      <c r="A4" s="5"/>
      <c r="B4" s="5"/>
      <c r="C4" s="12" t="s">
        <v>63</v>
      </c>
      <c r="D4" s="5"/>
      <c r="E4" s="144" t="s">
        <v>71</v>
      </c>
      <c r="F4" s="144"/>
      <c r="G4" s="144"/>
      <c r="H4" s="144"/>
      <c r="I4" s="144"/>
      <c r="J4" s="144"/>
      <c r="K4" s="144"/>
      <c r="L4" s="144"/>
      <c r="M4" s="144"/>
    </row>
    <row r="5" spans="1:16" ht="11.25" customHeight="1" x14ac:dyDescent="0.2">
      <c r="C5" s="37" t="s">
        <v>45</v>
      </c>
      <c r="E5" s="151" t="s">
        <v>15</v>
      </c>
      <c r="F5" s="155"/>
      <c r="G5" s="155"/>
      <c r="H5" s="5"/>
      <c r="I5" s="154" t="s">
        <v>45</v>
      </c>
      <c r="J5" s="154"/>
      <c r="K5" s="154"/>
      <c r="L5" s="154"/>
      <c r="M5" s="154"/>
    </row>
    <row r="6" spans="1:16" ht="11.25" customHeight="1" x14ac:dyDescent="0.2">
      <c r="C6" s="85" t="s">
        <v>37</v>
      </c>
      <c r="E6" s="33" t="s">
        <v>37</v>
      </c>
      <c r="G6" s="33" t="s">
        <v>48</v>
      </c>
      <c r="I6" s="84" t="s">
        <v>37</v>
      </c>
      <c r="K6" s="84" t="s">
        <v>48</v>
      </c>
      <c r="M6" s="84" t="s">
        <v>48</v>
      </c>
    </row>
    <row r="7" spans="1:16" ht="11.25" customHeight="1" x14ac:dyDescent="0.2">
      <c r="A7" s="33" t="s">
        <v>40</v>
      </c>
      <c r="C7" s="84" t="s">
        <v>19</v>
      </c>
      <c r="E7" s="33" t="s">
        <v>19</v>
      </c>
      <c r="G7" s="33" t="s">
        <v>19</v>
      </c>
      <c r="I7" s="84" t="s">
        <v>19</v>
      </c>
      <c r="K7" s="84" t="s">
        <v>19</v>
      </c>
      <c r="M7" s="84" t="s">
        <v>80</v>
      </c>
    </row>
    <row r="8" spans="1:16" ht="11.25" customHeight="1" x14ac:dyDescent="0.2">
      <c r="A8" s="70" t="s">
        <v>20</v>
      </c>
      <c r="B8" s="57"/>
      <c r="C8" s="45" t="s">
        <v>38</v>
      </c>
      <c r="D8" s="57"/>
      <c r="E8" s="45" t="s">
        <v>38</v>
      </c>
      <c r="F8" s="57"/>
      <c r="G8" s="45" t="s">
        <v>21</v>
      </c>
      <c r="H8" s="2"/>
      <c r="I8" s="45" t="s">
        <v>38</v>
      </c>
      <c r="J8" s="2"/>
      <c r="K8" s="45" t="s">
        <v>21</v>
      </c>
      <c r="L8" s="2"/>
      <c r="M8" s="45" t="s">
        <v>81</v>
      </c>
    </row>
    <row r="9" spans="1:16" ht="11.25" customHeight="1" x14ac:dyDescent="0.2">
      <c r="A9" s="69" t="s">
        <v>87</v>
      </c>
      <c r="B9" s="62"/>
      <c r="C9" s="117" t="s">
        <v>31</v>
      </c>
      <c r="D9" s="62"/>
      <c r="E9" s="63">
        <v>60</v>
      </c>
      <c r="F9" s="62"/>
      <c r="G9" s="63">
        <v>6000</v>
      </c>
      <c r="H9" s="64"/>
      <c r="I9" s="63">
        <v>178</v>
      </c>
      <c r="J9" s="64"/>
      <c r="K9" s="63">
        <v>17900</v>
      </c>
      <c r="M9" s="125">
        <v>100.28</v>
      </c>
    </row>
    <row r="10" spans="1:16" ht="11.25" customHeight="1" x14ac:dyDescent="0.2">
      <c r="A10" s="69" t="s">
        <v>22</v>
      </c>
      <c r="B10" s="62"/>
      <c r="C10" s="96">
        <v>8780</v>
      </c>
      <c r="D10" s="104" t="s">
        <v>97</v>
      </c>
      <c r="E10" s="63">
        <v>563</v>
      </c>
      <c r="F10" s="62"/>
      <c r="G10" s="63">
        <v>53700</v>
      </c>
      <c r="H10" s="64"/>
      <c r="I10" s="63">
        <v>7640</v>
      </c>
      <c r="J10" s="64"/>
      <c r="K10" s="63">
        <v>721000</v>
      </c>
      <c r="L10" s="64"/>
      <c r="M10" s="125">
        <v>94.48</v>
      </c>
    </row>
    <row r="11" spans="1:16" ht="11.25" customHeight="1" x14ac:dyDescent="0.2">
      <c r="A11" s="69" t="s">
        <v>64</v>
      </c>
      <c r="B11" s="62"/>
      <c r="C11" s="96">
        <v>1600</v>
      </c>
      <c r="D11" s="104"/>
      <c r="E11" s="63">
        <v>71</v>
      </c>
      <c r="F11" s="62"/>
      <c r="G11" s="63">
        <v>10500</v>
      </c>
      <c r="H11" s="64"/>
      <c r="I11" s="63">
        <v>1470</v>
      </c>
      <c r="J11" s="64"/>
      <c r="K11" s="63">
        <v>209000</v>
      </c>
      <c r="L11" s="64"/>
      <c r="M11" s="125" t="s">
        <v>96</v>
      </c>
    </row>
    <row r="12" spans="1:16" ht="11.25" customHeight="1" x14ac:dyDescent="0.2">
      <c r="A12" s="69" t="s">
        <v>92</v>
      </c>
      <c r="B12" s="62"/>
      <c r="C12" s="96">
        <v>338</v>
      </c>
      <c r="D12" s="104"/>
      <c r="E12" s="63">
        <v>5</v>
      </c>
      <c r="F12" s="62"/>
      <c r="G12" s="63">
        <v>1000</v>
      </c>
      <c r="H12" s="64"/>
      <c r="I12" s="63">
        <v>484</v>
      </c>
      <c r="J12" s="64"/>
      <c r="K12" s="63">
        <v>72000</v>
      </c>
      <c r="L12" s="64"/>
      <c r="M12" s="125">
        <v>148.72999999999999</v>
      </c>
    </row>
    <row r="13" spans="1:16" ht="11.25" customHeight="1" x14ac:dyDescent="0.2">
      <c r="A13" s="69" t="s">
        <v>94</v>
      </c>
      <c r="B13" s="62"/>
      <c r="C13" s="96">
        <v>448</v>
      </c>
      <c r="D13" s="104"/>
      <c r="E13" s="63">
        <v>5</v>
      </c>
      <c r="F13" s="62"/>
      <c r="G13" s="63">
        <v>1000</v>
      </c>
      <c r="H13" s="64"/>
      <c r="I13" s="63">
        <v>266</v>
      </c>
      <c r="J13" s="64"/>
      <c r="K13" s="63">
        <v>18000</v>
      </c>
      <c r="L13" s="64"/>
      <c r="M13" s="125">
        <v>67.739999999999995</v>
      </c>
    </row>
    <row r="14" spans="1:16" ht="11.25" customHeight="1" x14ac:dyDescent="0.2">
      <c r="A14" s="69" t="s">
        <v>23</v>
      </c>
      <c r="B14" s="62"/>
      <c r="C14" s="13">
        <v>3160</v>
      </c>
      <c r="D14" s="120" t="s">
        <v>97</v>
      </c>
      <c r="E14" s="126" t="s">
        <v>88</v>
      </c>
      <c r="G14" s="13">
        <v>106</v>
      </c>
      <c r="I14" s="13">
        <v>1280</v>
      </c>
      <c r="K14" s="13">
        <v>95400</v>
      </c>
      <c r="M14" s="125">
        <v>74.400000000000006</v>
      </c>
    </row>
    <row r="15" spans="1:16" ht="11.25" customHeight="1" x14ac:dyDescent="0.2">
      <c r="A15" s="24" t="s">
        <v>16</v>
      </c>
      <c r="C15" s="42">
        <v>14300</v>
      </c>
      <c r="D15" s="112" t="s">
        <v>97</v>
      </c>
      <c r="E15" s="42">
        <v>704</v>
      </c>
      <c r="F15" s="6"/>
      <c r="G15" s="42">
        <v>72300</v>
      </c>
      <c r="H15" s="90"/>
      <c r="I15" s="42">
        <v>11300</v>
      </c>
      <c r="J15" s="90"/>
      <c r="K15" s="42">
        <v>1130000</v>
      </c>
      <c r="L15" s="90"/>
      <c r="M15" s="134">
        <v>100.17</v>
      </c>
      <c r="P15" s="3"/>
    </row>
    <row r="16" spans="1:16" ht="11.25" customHeight="1" x14ac:dyDescent="0.2">
      <c r="A16" s="39" t="s">
        <v>24</v>
      </c>
      <c r="C16" s="63">
        <v>1750</v>
      </c>
      <c r="D16" s="103"/>
      <c r="E16" s="63">
        <v>81</v>
      </c>
      <c r="F16" s="62"/>
      <c r="G16" s="40">
        <v>12600</v>
      </c>
      <c r="I16" s="63">
        <v>1800</v>
      </c>
      <c r="K16" s="40">
        <v>286000</v>
      </c>
      <c r="M16" s="125">
        <v>159.44</v>
      </c>
      <c r="P16" s="3"/>
    </row>
    <row r="17" spans="1:13" ht="11.25" customHeight="1" x14ac:dyDescent="0.2">
      <c r="A17" s="39" t="s">
        <v>25</v>
      </c>
      <c r="C17" s="95">
        <v>2</v>
      </c>
      <c r="D17" s="35"/>
      <c r="E17" s="124" t="s">
        <v>88</v>
      </c>
      <c r="F17" s="3"/>
      <c r="G17" s="13">
        <v>77</v>
      </c>
      <c r="I17" s="95">
        <v>3</v>
      </c>
      <c r="K17" s="13">
        <v>643</v>
      </c>
      <c r="M17" s="125">
        <v>214.33</v>
      </c>
    </row>
    <row r="18" spans="1:13" ht="11.25" customHeight="1" x14ac:dyDescent="0.2">
      <c r="A18" s="27" t="s">
        <v>26</v>
      </c>
      <c r="C18" s="13">
        <v>12100</v>
      </c>
      <c r="D18" s="35" t="s">
        <v>97</v>
      </c>
      <c r="E18" s="13">
        <v>622</v>
      </c>
      <c r="F18" s="3"/>
      <c r="G18" s="13">
        <v>59600</v>
      </c>
      <c r="I18" s="13">
        <v>9320</v>
      </c>
      <c r="K18" s="13">
        <v>840000</v>
      </c>
      <c r="M18" s="125">
        <v>90.05</v>
      </c>
    </row>
    <row r="19" spans="1:13" ht="11.25" customHeight="1" x14ac:dyDescent="0.2">
      <c r="A19" s="27" t="s">
        <v>23</v>
      </c>
      <c r="C19" s="13">
        <v>507</v>
      </c>
      <c r="D19" s="36" t="s">
        <v>97</v>
      </c>
      <c r="E19" s="119" t="s">
        <v>31</v>
      </c>
      <c r="F19" s="3"/>
      <c r="G19" s="119" t="s">
        <v>31</v>
      </c>
      <c r="I19" s="13">
        <v>194</v>
      </c>
      <c r="K19" s="13">
        <v>6900</v>
      </c>
      <c r="M19" s="125">
        <v>35.58</v>
      </c>
    </row>
    <row r="20" spans="1:13" ht="11.25" customHeight="1" x14ac:dyDescent="0.2">
      <c r="A20" s="24" t="s">
        <v>16</v>
      </c>
      <c r="B20" s="2"/>
      <c r="C20" s="43">
        <v>14300</v>
      </c>
      <c r="D20" s="28" t="s">
        <v>97</v>
      </c>
      <c r="E20" s="43">
        <v>704</v>
      </c>
      <c r="F20" s="26"/>
      <c r="G20" s="44">
        <v>72300</v>
      </c>
      <c r="H20" s="66"/>
      <c r="I20" s="43">
        <v>11300</v>
      </c>
      <c r="J20" s="66"/>
      <c r="K20" s="44">
        <v>1130000</v>
      </c>
      <c r="L20" s="66"/>
      <c r="M20" s="131">
        <v>100.17</v>
      </c>
    </row>
    <row r="21" spans="1:13" ht="11.25" customHeight="1" x14ac:dyDescent="0.2">
      <c r="A21" s="156" t="s">
        <v>55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</row>
    <row r="22" spans="1:13" ht="11.25" customHeight="1" x14ac:dyDescent="0.2">
      <c r="A22" s="148" t="s">
        <v>49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 ht="11.25" customHeight="1" x14ac:dyDescent="0.2">
      <c r="A23" s="148" t="s">
        <v>91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 ht="11.25" customHeight="1" x14ac:dyDescent="0.2">
      <c r="A24" s="148" t="s">
        <v>50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 ht="11.25" customHeight="1" x14ac:dyDescent="0.2">
      <c r="A25" s="148" t="s">
        <v>51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1.25" customHeight="1" x14ac:dyDescent="0.2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 ht="11.25" customHeight="1" x14ac:dyDescent="0.2">
      <c r="A27" s="148" t="s">
        <v>27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</sheetData>
  <sortState xmlns:xlrd2="http://schemas.microsoft.com/office/spreadsheetml/2017/richdata2" ref="A10:C14">
    <sortCondition ref="A10:A14"/>
  </sortState>
  <mergeCells count="13">
    <mergeCell ref="A22:M22"/>
    <mergeCell ref="A21:M21"/>
    <mergeCell ref="A27:M27"/>
    <mergeCell ref="A26:M26"/>
    <mergeCell ref="A25:M25"/>
    <mergeCell ref="A24:M24"/>
    <mergeCell ref="A23:M23"/>
    <mergeCell ref="E4:M4"/>
    <mergeCell ref="A3:M3"/>
    <mergeCell ref="A2:M2"/>
    <mergeCell ref="A1:M1"/>
    <mergeCell ref="I5:M5"/>
    <mergeCell ref="E5:G5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9102-3B13-4A97-8229-AA0FDC0F0CF7}">
  <dimension ref="A1:M36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9.7109375" style="1" customWidth="1"/>
    <col min="2" max="2" width="1.7109375" style="1" customWidth="1"/>
    <col min="3" max="3" width="12.7109375" style="1" customWidth="1"/>
    <col min="4" max="4" width="1.7109375" style="1" customWidth="1"/>
    <col min="5" max="5" width="9.140625" style="1" customWidth="1"/>
    <col min="6" max="6" width="1.7109375" style="1" customWidth="1"/>
    <col min="7" max="7" width="9.140625" style="80" customWidth="1"/>
    <col min="8" max="8" width="1.7109375" style="1" customWidth="1"/>
    <col min="9" max="9" width="9.140625" style="1" customWidth="1"/>
    <col min="10" max="10" width="1.7109375" style="1" customWidth="1"/>
    <col min="11" max="11" width="9.140625" style="80" customWidth="1"/>
    <col min="12" max="12" width="1.7109375" style="1" customWidth="1"/>
    <col min="13" max="13" width="9.7109375" style="1" customWidth="1"/>
    <col min="14" max="16384" width="9.140625" style="1"/>
  </cols>
  <sheetData>
    <row r="1" spans="1:13" ht="11.25" customHeight="1" x14ac:dyDescent="0.2">
      <c r="A1" s="146" t="s">
        <v>18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1.25" customHeight="1" x14ac:dyDescent="0.2">
      <c r="A2" s="146" t="s">
        <v>52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1.25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3" ht="11.25" customHeight="1" x14ac:dyDescent="0.2">
      <c r="A4" s="5"/>
      <c r="B4" s="5"/>
      <c r="C4" s="12" t="s">
        <v>63</v>
      </c>
      <c r="D4" s="5"/>
      <c r="E4" s="144" t="s">
        <v>71</v>
      </c>
      <c r="F4" s="144"/>
      <c r="G4" s="144"/>
      <c r="H4" s="144"/>
      <c r="I4" s="144"/>
      <c r="J4" s="144"/>
      <c r="K4" s="144"/>
      <c r="L4" s="144"/>
      <c r="M4" s="144"/>
    </row>
    <row r="5" spans="1:13" ht="11.25" customHeight="1" x14ac:dyDescent="0.2">
      <c r="C5" s="70" t="s">
        <v>45</v>
      </c>
      <c r="E5" s="151" t="s">
        <v>15</v>
      </c>
      <c r="F5" s="155"/>
      <c r="G5" s="155"/>
      <c r="I5" s="157" t="s">
        <v>45</v>
      </c>
      <c r="J5" s="157"/>
      <c r="K5" s="157"/>
      <c r="L5" s="157"/>
      <c r="M5" s="157"/>
    </row>
    <row r="6" spans="1:13" ht="11.25" customHeight="1" x14ac:dyDescent="0.2">
      <c r="C6" s="33" t="s">
        <v>37</v>
      </c>
      <c r="E6" s="33" t="s">
        <v>37</v>
      </c>
      <c r="G6" s="75" t="s">
        <v>48</v>
      </c>
      <c r="I6" s="84" t="s">
        <v>37</v>
      </c>
      <c r="K6" s="75" t="s">
        <v>48</v>
      </c>
      <c r="M6" s="84" t="s">
        <v>48</v>
      </c>
    </row>
    <row r="7" spans="1:13" ht="11.25" customHeight="1" x14ac:dyDescent="0.2">
      <c r="A7" s="33" t="s">
        <v>39</v>
      </c>
      <c r="C7" s="33" t="s">
        <v>19</v>
      </c>
      <c r="E7" s="33" t="s">
        <v>19</v>
      </c>
      <c r="G7" s="75" t="s">
        <v>19</v>
      </c>
      <c r="I7" s="84" t="s">
        <v>19</v>
      </c>
      <c r="K7" s="75" t="s">
        <v>19</v>
      </c>
      <c r="M7" s="84" t="s">
        <v>80</v>
      </c>
    </row>
    <row r="8" spans="1:13" ht="11.25" customHeight="1" x14ac:dyDescent="0.2">
      <c r="A8" s="111" t="s">
        <v>20</v>
      </c>
      <c r="B8" s="2"/>
      <c r="C8" s="45" t="s">
        <v>38</v>
      </c>
      <c r="D8" s="2"/>
      <c r="E8" s="45" t="s">
        <v>38</v>
      </c>
      <c r="F8" s="2"/>
      <c r="G8" s="118" t="s">
        <v>21</v>
      </c>
      <c r="H8" s="2"/>
      <c r="I8" s="45" t="s">
        <v>38</v>
      </c>
      <c r="K8" s="118" t="s">
        <v>21</v>
      </c>
      <c r="L8" s="2"/>
      <c r="M8" s="45" t="s">
        <v>81</v>
      </c>
    </row>
    <row r="9" spans="1:13" ht="11.25" customHeight="1" x14ac:dyDescent="0.2">
      <c r="A9" s="115" t="s">
        <v>87</v>
      </c>
      <c r="C9" s="96">
        <v>2110</v>
      </c>
      <c r="D9" s="120"/>
      <c r="E9" s="63">
        <v>68</v>
      </c>
      <c r="G9" s="83">
        <v>11300</v>
      </c>
      <c r="H9" s="64"/>
      <c r="I9" s="63">
        <v>1650</v>
      </c>
      <c r="J9" s="5"/>
      <c r="K9" s="83">
        <v>337000</v>
      </c>
      <c r="L9" s="64"/>
      <c r="M9" s="125">
        <v>203.94</v>
      </c>
    </row>
    <row r="10" spans="1:13" ht="11.25" customHeight="1" x14ac:dyDescent="0.2">
      <c r="A10" s="27" t="s">
        <v>22</v>
      </c>
      <c r="C10" s="96">
        <v>735</v>
      </c>
      <c r="E10" s="63">
        <v>77</v>
      </c>
      <c r="G10" s="83">
        <v>14000</v>
      </c>
      <c r="H10" s="64"/>
      <c r="I10" s="63">
        <v>808</v>
      </c>
      <c r="J10" s="64"/>
      <c r="K10" s="83">
        <v>175000</v>
      </c>
      <c r="L10" s="64"/>
      <c r="M10" s="125">
        <v>217.02</v>
      </c>
    </row>
    <row r="11" spans="1:13" ht="11.25" customHeight="1" x14ac:dyDescent="0.2">
      <c r="A11" s="27" t="s">
        <v>23</v>
      </c>
      <c r="C11" s="3">
        <v>897</v>
      </c>
      <c r="D11" s="114" t="s">
        <v>97</v>
      </c>
      <c r="E11" s="108" t="s">
        <v>88</v>
      </c>
      <c r="G11" s="13">
        <v>86</v>
      </c>
      <c r="I11" s="13">
        <v>574</v>
      </c>
      <c r="K11" s="13">
        <v>100000</v>
      </c>
      <c r="M11" s="125">
        <v>175.05</v>
      </c>
    </row>
    <row r="12" spans="1:13" ht="11.25" customHeight="1" x14ac:dyDescent="0.2">
      <c r="A12" s="46" t="s">
        <v>16</v>
      </c>
      <c r="B12" s="38"/>
      <c r="C12" s="7">
        <v>3740</v>
      </c>
      <c r="D12" s="29"/>
      <c r="E12" s="7">
        <v>145</v>
      </c>
      <c r="F12" s="5"/>
      <c r="G12" s="74">
        <v>25400</v>
      </c>
      <c r="H12" s="90"/>
      <c r="I12" s="7">
        <v>3040</v>
      </c>
      <c r="J12" s="6"/>
      <c r="K12" s="74">
        <v>613000</v>
      </c>
      <c r="L12" s="90"/>
      <c r="M12" s="129">
        <v>201.96</v>
      </c>
    </row>
    <row r="13" spans="1:13" ht="11.25" customHeight="1" x14ac:dyDescent="0.2">
      <c r="A13" s="27" t="s">
        <v>24</v>
      </c>
      <c r="C13" s="97">
        <v>233</v>
      </c>
      <c r="D13" s="30"/>
      <c r="E13" s="127" t="s">
        <v>31</v>
      </c>
      <c r="F13" s="9"/>
      <c r="G13" s="121" t="s">
        <v>31</v>
      </c>
      <c r="I13" s="97">
        <v>61</v>
      </c>
      <c r="J13" s="3"/>
      <c r="K13" s="76">
        <v>6840</v>
      </c>
      <c r="M13" s="130">
        <v>112.2</v>
      </c>
    </row>
    <row r="14" spans="1:13" ht="11.25" customHeight="1" x14ac:dyDescent="0.2">
      <c r="A14" s="27" t="s">
        <v>36</v>
      </c>
      <c r="C14" s="95">
        <v>231</v>
      </c>
      <c r="D14" s="32"/>
      <c r="E14" s="128" t="s">
        <v>88</v>
      </c>
      <c r="F14" s="13"/>
      <c r="G14" s="77">
        <v>92</v>
      </c>
      <c r="I14" s="41">
        <v>187</v>
      </c>
      <c r="J14" s="3"/>
      <c r="K14" s="77">
        <v>23200</v>
      </c>
      <c r="M14" s="125">
        <v>123.89</v>
      </c>
    </row>
    <row r="15" spans="1:13" ht="11.25" customHeight="1" x14ac:dyDescent="0.2">
      <c r="A15" s="27" t="s">
        <v>26</v>
      </c>
      <c r="C15" s="72">
        <v>3260</v>
      </c>
      <c r="D15" s="71"/>
      <c r="E15" s="72">
        <v>144</v>
      </c>
      <c r="F15" s="8"/>
      <c r="G15" s="78">
        <v>25300</v>
      </c>
      <c r="I15" s="72">
        <v>2770</v>
      </c>
      <c r="J15" s="3"/>
      <c r="K15" s="78">
        <v>581000</v>
      </c>
      <c r="M15" s="125">
        <v>209.47</v>
      </c>
    </row>
    <row r="16" spans="1:13" ht="11.25" customHeight="1" x14ac:dyDescent="0.2">
      <c r="A16" s="27" t="s">
        <v>23</v>
      </c>
      <c r="C16" s="102">
        <v>26</v>
      </c>
      <c r="D16" s="47"/>
      <c r="E16" s="122" t="s">
        <v>31</v>
      </c>
      <c r="F16" s="4"/>
      <c r="G16" s="123" t="s">
        <v>31</v>
      </c>
      <c r="I16" s="107">
        <v>14</v>
      </c>
      <c r="J16" s="3"/>
      <c r="K16" s="78">
        <v>2300</v>
      </c>
      <c r="M16" s="125">
        <v>164.07</v>
      </c>
    </row>
    <row r="17" spans="1:13" ht="11.25" customHeight="1" x14ac:dyDescent="0.2">
      <c r="A17" s="24" t="s">
        <v>16</v>
      </c>
      <c r="B17" s="2"/>
      <c r="C17" s="4">
        <v>3740</v>
      </c>
      <c r="D17" s="35"/>
      <c r="E17" s="4">
        <v>145</v>
      </c>
      <c r="F17" s="4"/>
      <c r="G17" s="79">
        <v>25400</v>
      </c>
      <c r="H17" s="66"/>
      <c r="I17" s="25">
        <v>3040</v>
      </c>
      <c r="J17" s="26"/>
      <c r="K17" s="87">
        <v>613000</v>
      </c>
      <c r="L17" s="66"/>
      <c r="M17" s="131">
        <v>201.96</v>
      </c>
    </row>
    <row r="18" spans="1:13" ht="11.25" customHeight="1" x14ac:dyDescent="0.2">
      <c r="A18" s="156" t="s">
        <v>55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</row>
    <row r="19" spans="1:13" ht="11.25" customHeight="1" x14ac:dyDescent="0.2">
      <c r="A19" s="148" t="s">
        <v>53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 ht="11.25" customHeight="1" x14ac:dyDescent="0.2">
      <c r="A20" s="148" t="s">
        <v>91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1.25" customHeight="1" x14ac:dyDescent="0.2">
      <c r="A21" s="148" t="s">
        <v>54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1.25" customHeight="1" x14ac:dyDescent="0.2">
      <c r="A22" s="148" t="s">
        <v>51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 ht="11.25" customHeight="1" x14ac:dyDescent="0.2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 ht="11.25" customHeight="1" x14ac:dyDescent="0.2">
      <c r="A24" s="148" t="s">
        <v>29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 ht="11.25" customHeight="1" x14ac:dyDescent="0.2">
      <c r="C25" s="3"/>
    </row>
    <row r="26" spans="1:13" ht="11.25" customHeight="1" x14ac:dyDescent="0.2">
      <c r="C26" s="3"/>
    </row>
    <row r="27" spans="1:13" ht="11.25" customHeight="1" x14ac:dyDescent="0.2">
      <c r="G27" s="81"/>
      <c r="K27" s="81"/>
    </row>
    <row r="29" spans="1:13" ht="11.25" customHeight="1" x14ac:dyDescent="0.2">
      <c r="B29" s="48"/>
      <c r="C29" s="48"/>
      <c r="D29" s="48"/>
      <c r="E29" s="48"/>
      <c r="F29" s="48"/>
      <c r="G29" s="82"/>
      <c r="I29" s="48"/>
      <c r="K29" s="82"/>
    </row>
    <row r="30" spans="1:13" ht="11.25" customHeight="1" x14ac:dyDescent="0.2">
      <c r="A30" s="49"/>
      <c r="B30" s="10"/>
      <c r="C30" s="10"/>
      <c r="D30" s="10"/>
      <c r="E30" s="10"/>
      <c r="F30" s="10"/>
      <c r="G30" s="10"/>
      <c r="I30" s="10"/>
      <c r="K30" s="10"/>
    </row>
    <row r="31" spans="1:13" ht="11.25" customHeight="1" x14ac:dyDescent="0.2">
      <c r="A31" s="10"/>
      <c r="B31" s="48"/>
      <c r="C31" s="48"/>
      <c r="D31" s="48"/>
      <c r="E31" s="48"/>
      <c r="F31" s="48"/>
      <c r="G31" s="82"/>
      <c r="I31" s="48"/>
      <c r="K31" s="82"/>
    </row>
    <row r="32" spans="1:13" ht="11.25" customHeight="1" x14ac:dyDescent="0.2">
      <c r="A32" s="11"/>
      <c r="B32" s="48"/>
      <c r="C32" s="48"/>
      <c r="D32" s="48"/>
      <c r="E32" s="48"/>
      <c r="F32" s="48"/>
      <c r="G32" s="82"/>
      <c r="I32" s="48"/>
      <c r="K32" s="82"/>
    </row>
    <row r="33" spans="1:11" ht="11.25" customHeight="1" x14ac:dyDescent="0.2">
      <c r="A33" s="10"/>
      <c r="B33" s="48"/>
      <c r="C33" s="48"/>
      <c r="D33" s="48"/>
      <c r="E33" s="48"/>
      <c r="F33" s="48"/>
      <c r="G33" s="82"/>
      <c r="I33" s="48"/>
      <c r="K33" s="82"/>
    </row>
    <row r="34" spans="1:11" ht="11.25" customHeight="1" x14ac:dyDescent="0.2">
      <c r="A34" s="50"/>
      <c r="B34" s="48"/>
      <c r="C34" s="48"/>
      <c r="D34" s="48"/>
      <c r="E34" s="48"/>
      <c r="F34" s="48"/>
      <c r="G34" s="82"/>
      <c r="I34" s="48"/>
      <c r="K34" s="82"/>
    </row>
    <row r="35" spans="1:11" ht="11.25" customHeight="1" x14ac:dyDescent="0.2">
      <c r="A35" s="50"/>
      <c r="B35" s="48"/>
      <c r="C35" s="48"/>
      <c r="D35" s="48"/>
      <c r="E35" s="48"/>
      <c r="F35" s="48"/>
      <c r="G35" s="82"/>
      <c r="I35" s="48"/>
      <c r="K35" s="82"/>
    </row>
    <row r="36" spans="1:11" ht="11.25" customHeight="1" x14ac:dyDescent="0.2">
      <c r="A36" s="51"/>
    </row>
  </sheetData>
  <sortState xmlns:xlrd2="http://schemas.microsoft.com/office/spreadsheetml/2017/richdata2" ref="A9:C9">
    <sortCondition ref="A9"/>
  </sortState>
  <mergeCells count="13">
    <mergeCell ref="A3:M3"/>
    <mergeCell ref="A2:M2"/>
    <mergeCell ref="A1:M1"/>
    <mergeCell ref="A24:M24"/>
    <mergeCell ref="A22:M22"/>
    <mergeCell ref="E5:G5"/>
    <mergeCell ref="I5:M5"/>
    <mergeCell ref="E4:M4"/>
    <mergeCell ref="A21:M21"/>
    <mergeCell ref="A20:M20"/>
    <mergeCell ref="A19:M19"/>
    <mergeCell ref="A18:M18"/>
    <mergeCell ref="A23:M23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AEA2-8981-49FB-B229-CD8FBA9679DD}">
  <dimension ref="A1:U20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9.140625" style="1" customWidth="1"/>
    <col min="2" max="2" width="1.7109375" style="1" customWidth="1"/>
    <col min="3" max="3" width="6.85546875" style="1" customWidth="1"/>
    <col min="4" max="4" width="1.7109375" style="1" customWidth="1"/>
    <col min="5" max="5" width="6.85546875" style="1" customWidth="1"/>
    <col min="6" max="6" width="1.7109375" style="1" customWidth="1"/>
    <col min="7" max="7" width="9.42578125" style="1" customWidth="1"/>
    <col min="8" max="8" width="1.7109375" style="1" customWidth="1"/>
    <col min="9" max="9" width="6.85546875" style="1" customWidth="1"/>
    <col min="10" max="10" width="1.7109375" style="1" customWidth="1"/>
    <col min="11" max="11" width="6.85546875" style="1" customWidth="1"/>
    <col min="12" max="12" width="1.7109375" style="1" customWidth="1"/>
    <col min="13" max="13" width="9.42578125" style="1" customWidth="1"/>
    <col min="14" max="16384" width="9.140625" style="1"/>
  </cols>
  <sheetData>
    <row r="1" spans="1:21" ht="11.25" customHeight="1" x14ac:dyDescent="0.2">
      <c r="A1" s="146" t="s">
        <v>28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21" ht="11.25" customHeight="1" x14ac:dyDescent="0.2">
      <c r="A2" s="146" t="s">
        <v>79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21" ht="11.25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21" ht="11.25" customHeight="1" x14ac:dyDescent="0.2">
      <c r="A4" s="146" t="s">
        <v>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21" ht="11.25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1:21" ht="11.25" customHeight="1" x14ac:dyDescent="0.2">
      <c r="A6" s="5"/>
      <c r="B6" s="5"/>
      <c r="C6" s="144" t="s">
        <v>26</v>
      </c>
      <c r="D6" s="144"/>
      <c r="E6" s="144"/>
      <c r="F6" s="144"/>
      <c r="G6" s="144"/>
      <c r="H6" s="52"/>
      <c r="I6" s="144" t="s">
        <v>32</v>
      </c>
      <c r="J6" s="144"/>
      <c r="K6" s="144"/>
      <c r="L6" s="144"/>
      <c r="M6" s="144"/>
    </row>
    <row r="7" spans="1:21" ht="11.25" customHeight="1" x14ac:dyDescent="0.2">
      <c r="A7" s="64"/>
      <c r="B7" s="64"/>
      <c r="C7" s="151" t="s">
        <v>45</v>
      </c>
      <c r="D7" s="151"/>
      <c r="E7" s="151"/>
      <c r="F7" s="91"/>
      <c r="G7" s="92" t="s">
        <v>15</v>
      </c>
      <c r="H7" s="91"/>
      <c r="I7" s="151" t="s">
        <v>45</v>
      </c>
      <c r="J7" s="151"/>
      <c r="K7" s="151"/>
      <c r="M7" s="92" t="s">
        <v>15</v>
      </c>
    </row>
    <row r="8" spans="1:21" ht="11.25" customHeight="1" x14ac:dyDescent="0.2">
      <c r="A8" s="34" t="s">
        <v>30</v>
      </c>
      <c r="B8" s="2"/>
      <c r="C8" s="53" t="s">
        <v>63</v>
      </c>
      <c r="D8" s="2"/>
      <c r="E8" s="53" t="s">
        <v>71</v>
      </c>
      <c r="F8" s="2"/>
      <c r="G8" s="93" t="s">
        <v>71</v>
      </c>
      <c r="H8" s="2"/>
      <c r="I8" s="53" t="s">
        <v>63</v>
      </c>
      <c r="J8" s="2"/>
      <c r="K8" s="53" t="s">
        <v>71</v>
      </c>
      <c r="L8" s="2"/>
      <c r="M8" s="93" t="s">
        <v>71</v>
      </c>
    </row>
    <row r="9" spans="1:21" ht="11.25" customHeight="1" x14ac:dyDescent="0.2">
      <c r="A9" s="27" t="s">
        <v>35</v>
      </c>
      <c r="C9" s="54">
        <v>3140</v>
      </c>
      <c r="D9" s="105"/>
      <c r="E9" s="54">
        <v>2700</v>
      </c>
      <c r="F9" s="3"/>
      <c r="G9" s="54">
        <v>144</v>
      </c>
      <c r="H9" s="3"/>
      <c r="I9" s="13">
        <v>3350</v>
      </c>
      <c r="J9" s="103"/>
      <c r="K9" s="13">
        <v>2860</v>
      </c>
      <c r="L9" s="64"/>
      <c r="M9" s="54">
        <v>144</v>
      </c>
      <c r="U9" s="3"/>
    </row>
    <row r="10" spans="1:21" ht="11.25" customHeight="1" x14ac:dyDescent="0.2">
      <c r="A10" s="55" t="s">
        <v>23</v>
      </c>
      <c r="B10" s="38"/>
      <c r="C10" s="13">
        <v>117</v>
      </c>
      <c r="D10" s="133" t="s">
        <v>97</v>
      </c>
      <c r="E10" s="13">
        <v>76</v>
      </c>
      <c r="G10" s="132" t="s">
        <v>31</v>
      </c>
      <c r="I10" s="13">
        <v>391</v>
      </c>
      <c r="J10" s="135" t="s">
        <v>97</v>
      </c>
      <c r="K10" s="13">
        <v>173</v>
      </c>
      <c r="M10" s="126" t="s">
        <v>93</v>
      </c>
    </row>
    <row r="11" spans="1:21" ht="11.25" customHeight="1" x14ac:dyDescent="0.2">
      <c r="A11" s="56" t="s">
        <v>16</v>
      </c>
      <c r="B11" s="57"/>
      <c r="C11" s="58">
        <v>3260</v>
      </c>
      <c r="D11" s="28"/>
      <c r="E11" s="58">
        <v>2770</v>
      </c>
      <c r="F11" s="59"/>
      <c r="G11" s="94">
        <v>144</v>
      </c>
      <c r="H11" s="59"/>
      <c r="I11" s="25">
        <v>3740</v>
      </c>
      <c r="J11" s="28"/>
      <c r="K11" s="25">
        <v>3040</v>
      </c>
      <c r="L11" s="66"/>
      <c r="M11" s="94">
        <v>145</v>
      </c>
    </row>
    <row r="12" spans="1:21" ht="11.25" customHeight="1" x14ac:dyDescent="0.2">
      <c r="A12" s="156" t="s">
        <v>55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</row>
    <row r="13" spans="1:21" ht="11.25" customHeight="1" x14ac:dyDescent="0.2">
      <c r="A13" s="148" t="s">
        <v>53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21" ht="11.25" customHeight="1" x14ac:dyDescent="0.2">
      <c r="A14" s="158" t="s">
        <v>74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1:21" ht="11.25" customHeight="1" x14ac:dyDescent="0.2">
      <c r="A15" s="148" t="s">
        <v>61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21" ht="11.25" customHeight="1" x14ac:dyDescent="0.2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P16" s="60"/>
    </row>
    <row r="17" spans="1:13" ht="11.25" customHeight="1" x14ac:dyDescent="0.2">
      <c r="A17" s="148" t="s">
        <v>29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11.25" customHeight="1" x14ac:dyDescent="0.2">
      <c r="B18" s="61"/>
      <c r="C18" s="61"/>
      <c r="D18" s="61"/>
      <c r="E18" s="61"/>
      <c r="F18" s="61"/>
      <c r="H18" s="86"/>
      <c r="I18" s="61"/>
      <c r="K18" s="3"/>
    </row>
    <row r="20" spans="1:13" ht="11.25" customHeight="1" x14ac:dyDescent="0.2">
      <c r="I20" s="3"/>
    </row>
  </sheetData>
  <mergeCells count="15">
    <mergeCell ref="A4:M4"/>
    <mergeCell ref="A3:M3"/>
    <mergeCell ref="A2:M2"/>
    <mergeCell ref="A1:M1"/>
    <mergeCell ref="A17:M17"/>
    <mergeCell ref="A16:M16"/>
    <mergeCell ref="A15:M15"/>
    <mergeCell ref="A14:M14"/>
    <mergeCell ref="A5:M5"/>
    <mergeCell ref="A13:M13"/>
    <mergeCell ref="C7:E7"/>
    <mergeCell ref="C6:G6"/>
    <mergeCell ref="I7:K7"/>
    <mergeCell ref="I6:M6"/>
    <mergeCell ref="A12:M12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E5016-6971-4237-BB91-810A1BDB3C48}">
  <dimension ref="A1:I31"/>
  <sheetViews>
    <sheetView zoomScaleNormal="100" workbookViewId="0">
      <selection sqref="A1:I1"/>
    </sheetView>
  </sheetViews>
  <sheetFormatPr defaultColWidth="8.5703125" defaultRowHeight="11.25" customHeight="1" x14ac:dyDescent="0.2"/>
  <cols>
    <col min="1" max="1" width="20.5703125" style="1" customWidth="1"/>
    <col min="2" max="2" width="1.5703125" style="1" customWidth="1"/>
    <col min="3" max="3" width="7.5703125" style="1" customWidth="1"/>
    <col min="4" max="4" width="1.5703125" style="1" customWidth="1"/>
    <col min="5" max="5" width="9.5703125" style="1" customWidth="1"/>
    <col min="6" max="6" width="1.5703125" style="1" customWidth="1"/>
    <col min="7" max="7" width="7.5703125" style="1" customWidth="1"/>
    <col min="8" max="8" width="1.5703125" style="1" customWidth="1"/>
    <col min="9" max="9" width="9.28515625" style="1" customWidth="1"/>
    <col min="10" max="16384" width="8.5703125" style="1"/>
  </cols>
  <sheetData>
    <row r="1" spans="1:9" ht="11.25" customHeight="1" x14ac:dyDescent="0.2">
      <c r="A1" s="146" t="s">
        <v>46</v>
      </c>
      <c r="B1" s="146"/>
      <c r="C1" s="146"/>
      <c r="D1" s="146"/>
      <c r="E1" s="146"/>
      <c r="F1" s="146"/>
      <c r="G1" s="146"/>
      <c r="H1" s="146"/>
      <c r="I1" s="146"/>
    </row>
    <row r="2" spans="1:9" ht="11.25" customHeight="1" x14ac:dyDescent="0.2">
      <c r="A2" s="146" t="s">
        <v>56</v>
      </c>
      <c r="B2" s="146"/>
      <c r="C2" s="146"/>
      <c r="D2" s="146"/>
      <c r="E2" s="146"/>
      <c r="F2" s="146"/>
      <c r="G2" s="146"/>
      <c r="H2" s="146"/>
      <c r="I2" s="146"/>
    </row>
    <row r="3" spans="1:9" ht="11.25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</row>
    <row r="4" spans="1:9" ht="11.25" customHeight="1" x14ac:dyDescent="0.2">
      <c r="A4" s="146" t="s">
        <v>41</v>
      </c>
      <c r="B4" s="146"/>
      <c r="C4" s="146"/>
      <c r="D4" s="146"/>
      <c r="E4" s="146"/>
      <c r="F4" s="146"/>
      <c r="G4" s="146"/>
      <c r="H4" s="146"/>
      <c r="I4" s="146"/>
    </row>
    <row r="5" spans="1:9" ht="11.25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</row>
    <row r="6" spans="1:9" ht="11.25" customHeight="1" x14ac:dyDescent="0.2">
      <c r="A6" s="15"/>
      <c r="B6" s="15"/>
      <c r="C6" s="144" t="s">
        <v>42</v>
      </c>
      <c r="D6" s="144"/>
      <c r="E6" s="144"/>
      <c r="F6" s="16"/>
      <c r="G6" s="144" t="s">
        <v>43</v>
      </c>
      <c r="H6" s="144"/>
      <c r="I6" s="144"/>
    </row>
    <row r="7" spans="1:9" ht="11.25" customHeight="1" x14ac:dyDescent="0.2">
      <c r="A7" s="67" t="s">
        <v>1</v>
      </c>
      <c r="B7" s="17"/>
      <c r="C7" s="67" t="s">
        <v>44</v>
      </c>
      <c r="D7" s="18"/>
      <c r="E7" s="67" t="s">
        <v>57</v>
      </c>
      <c r="F7" s="18"/>
      <c r="G7" s="67" t="s">
        <v>44</v>
      </c>
      <c r="H7" s="18"/>
      <c r="I7" s="67" t="s">
        <v>48</v>
      </c>
    </row>
    <row r="8" spans="1:9" ht="11.25" customHeight="1" x14ac:dyDescent="0.2">
      <c r="A8" s="27" t="s">
        <v>72</v>
      </c>
      <c r="B8" s="19"/>
      <c r="C8" s="13"/>
      <c r="D8" s="20"/>
      <c r="E8" s="13"/>
      <c r="F8" s="20"/>
      <c r="G8" s="13"/>
      <c r="H8" s="20"/>
      <c r="I8" s="13"/>
    </row>
    <row r="9" spans="1:9" ht="11.25" customHeight="1" x14ac:dyDescent="0.2">
      <c r="A9" s="21" t="s">
        <v>15</v>
      </c>
      <c r="B9" s="19"/>
      <c r="C9" s="8">
        <v>1360</v>
      </c>
      <c r="D9" s="22"/>
      <c r="E9" s="8">
        <v>115000</v>
      </c>
      <c r="F9" s="22"/>
      <c r="G9" s="8">
        <v>239</v>
      </c>
      <c r="H9" s="22"/>
      <c r="I9" s="8">
        <v>55700</v>
      </c>
    </row>
    <row r="10" spans="1:9" ht="11.25" customHeight="1" x14ac:dyDescent="0.2">
      <c r="A10" s="24" t="s">
        <v>45</v>
      </c>
      <c r="B10" s="65"/>
      <c r="C10" s="99">
        <v>14300</v>
      </c>
      <c r="D10" s="113" t="s">
        <v>97</v>
      </c>
      <c r="E10" s="8">
        <v>1290000</v>
      </c>
      <c r="F10" s="101"/>
      <c r="G10" s="99">
        <v>3740</v>
      </c>
      <c r="H10" s="64"/>
      <c r="I10" s="8">
        <v>750000</v>
      </c>
    </row>
    <row r="11" spans="1:9" ht="11.25" customHeight="1" x14ac:dyDescent="0.2">
      <c r="A11" s="27" t="s">
        <v>77</v>
      </c>
      <c r="B11" s="65"/>
      <c r="C11" s="9"/>
      <c r="D11" s="98"/>
      <c r="E11" s="9"/>
      <c r="F11" s="22"/>
      <c r="G11" s="8"/>
      <c r="H11" s="98"/>
      <c r="I11" s="9"/>
    </row>
    <row r="12" spans="1:9" ht="11.25" customHeight="1" x14ac:dyDescent="0.2">
      <c r="A12" s="24" t="s">
        <v>4</v>
      </c>
      <c r="B12" s="65"/>
      <c r="C12" s="8">
        <v>531</v>
      </c>
      <c r="D12" s="22"/>
      <c r="E12" s="8">
        <v>48200</v>
      </c>
      <c r="F12" s="22"/>
      <c r="G12" s="8">
        <v>484</v>
      </c>
      <c r="H12" s="22"/>
      <c r="I12" s="8">
        <v>112000</v>
      </c>
    </row>
    <row r="13" spans="1:9" ht="11.25" customHeight="1" x14ac:dyDescent="0.2">
      <c r="A13" s="21" t="s">
        <v>5</v>
      </c>
      <c r="B13" s="65"/>
      <c r="C13" s="13">
        <v>521</v>
      </c>
      <c r="D13" s="20"/>
      <c r="E13" s="13">
        <v>66800</v>
      </c>
      <c r="F13" s="20"/>
      <c r="G13" s="13">
        <v>286</v>
      </c>
      <c r="H13" s="20"/>
      <c r="I13" s="13">
        <v>58100</v>
      </c>
    </row>
    <row r="14" spans="1:9" ht="11.25" customHeight="1" x14ac:dyDescent="0.2">
      <c r="A14" s="24" t="s">
        <v>6</v>
      </c>
      <c r="B14" s="65"/>
      <c r="C14" s="8">
        <v>489</v>
      </c>
      <c r="D14" s="22"/>
      <c r="E14" s="8">
        <v>45900</v>
      </c>
      <c r="F14" s="22"/>
      <c r="G14" s="8">
        <v>101</v>
      </c>
      <c r="H14" s="22"/>
      <c r="I14" s="8">
        <v>19800</v>
      </c>
    </row>
    <row r="15" spans="1:9" ht="11.25" customHeight="1" x14ac:dyDescent="0.2">
      <c r="A15" s="21" t="s">
        <v>7</v>
      </c>
      <c r="B15" s="65"/>
      <c r="C15" s="8">
        <v>1040</v>
      </c>
      <c r="D15" s="22"/>
      <c r="E15" s="8">
        <v>85600</v>
      </c>
      <c r="F15" s="22"/>
      <c r="G15" s="8">
        <v>239</v>
      </c>
      <c r="H15" s="22"/>
      <c r="I15" s="8">
        <v>41500</v>
      </c>
    </row>
    <row r="16" spans="1:9" ht="11.25" customHeight="1" x14ac:dyDescent="0.2">
      <c r="A16" s="21" t="s">
        <v>8</v>
      </c>
      <c r="B16" s="65"/>
      <c r="C16" s="8">
        <v>1410</v>
      </c>
      <c r="D16" s="22"/>
      <c r="E16" s="8">
        <v>127000</v>
      </c>
      <c r="F16" s="22"/>
      <c r="G16" s="8">
        <v>248</v>
      </c>
      <c r="H16" s="22"/>
      <c r="I16" s="8">
        <v>47500</v>
      </c>
    </row>
    <row r="17" spans="1:9" ht="11.25" customHeight="1" x14ac:dyDescent="0.2">
      <c r="A17" s="21" t="s">
        <v>9</v>
      </c>
      <c r="B17" s="65"/>
      <c r="C17" s="8">
        <v>860</v>
      </c>
      <c r="D17" s="22"/>
      <c r="E17" s="8">
        <v>92100</v>
      </c>
      <c r="F17" s="22"/>
      <c r="G17" s="8">
        <v>181</v>
      </c>
      <c r="H17" s="22"/>
      <c r="I17" s="8">
        <v>36700</v>
      </c>
    </row>
    <row r="18" spans="1:9" ht="11.25" customHeight="1" x14ac:dyDescent="0.2">
      <c r="A18" s="21" t="s">
        <v>10</v>
      </c>
      <c r="B18" s="65"/>
      <c r="C18" s="8">
        <v>1100</v>
      </c>
      <c r="D18" s="22"/>
      <c r="E18" s="8">
        <v>124000</v>
      </c>
      <c r="F18" s="22"/>
      <c r="G18" s="8">
        <v>342</v>
      </c>
      <c r="H18" s="22"/>
      <c r="I18" s="8">
        <v>64400</v>
      </c>
    </row>
    <row r="19" spans="1:9" ht="11.25" customHeight="1" x14ac:dyDescent="0.2">
      <c r="A19" s="21" t="s">
        <v>11</v>
      </c>
      <c r="B19" s="65"/>
      <c r="C19" s="8">
        <v>888</v>
      </c>
      <c r="D19" s="22"/>
      <c r="E19" s="8">
        <v>92400</v>
      </c>
      <c r="F19" s="22"/>
      <c r="G19" s="8">
        <v>270</v>
      </c>
      <c r="H19" s="22"/>
      <c r="I19" s="8">
        <v>57200</v>
      </c>
    </row>
    <row r="20" spans="1:9" ht="11.25" customHeight="1" x14ac:dyDescent="0.2">
      <c r="A20" s="21" t="s">
        <v>12</v>
      </c>
      <c r="B20" s="65"/>
      <c r="C20" s="8">
        <v>1390</v>
      </c>
      <c r="D20" s="22"/>
      <c r="E20" s="8">
        <v>140000</v>
      </c>
      <c r="F20" s="22"/>
      <c r="G20" s="8">
        <v>387</v>
      </c>
      <c r="H20" s="22"/>
      <c r="I20" s="8">
        <v>84500</v>
      </c>
    </row>
    <row r="21" spans="1:9" ht="11.25" customHeight="1" x14ac:dyDescent="0.2">
      <c r="A21" s="21" t="s">
        <v>13</v>
      </c>
      <c r="B21" s="65"/>
      <c r="C21" s="8">
        <v>1180</v>
      </c>
      <c r="D21" s="22"/>
      <c r="E21" s="8">
        <v>115000</v>
      </c>
      <c r="F21" s="22"/>
      <c r="G21" s="8">
        <v>154</v>
      </c>
      <c r="H21" s="22"/>
      <c r="I21" s="8">
        <v>34300</v>
      </c>
    </row>
    <row r="22" spans="1:9" ht="11.25" customHeight="1" x14ac:dyDescent="0.2">
      <c r="A22" s="21" t="s">
        <v>14</v>
      </c>
      <c r="B22" s="65"/>
      <c r="C22" s="8">
        <v>1210</v>
      </c>
      <c r="D22" s="22"/>
      <c r="E22" s="8">
        <v>122000</v>
      </c>
      <c r="F22" s="22"/>
      <c r="G22" s="8">
        <v>199</v>
      </c>
      <c r="H22" s="22"/>
      <c r="I22" s="8">
        <v>31900</v>
      </c>
    </row>
    <row r="23" spans="1:9" ht="11.25" customHeight="1" x14ac:dyDescent="0.2">
      <c r="A23" s="21" t="s">
        <v>15</v>
      </c>
      <c r="B23" s="65"/>
      <c r="C23" s="8">
        <v>704</v>
      </c>
      <c r="D23" s="22"/>
      <c r="E23" s="8">
        <v>72300</v>
      </c>
      <c r="F23" s="22"/>
      <c r="G23" s="8">
        <v>145</v>
      </c>
      <c r="H23" s="22"/>
      <c r="I23" s="8">
        <v>25400</v>
      </c>
    </row>
    <row r="24" spans="1:9" ht="11.25" customHeight="1" x14ac:dyDescent="0.2">
      <c r="A24" s="27" t="s">
        <v>95</v>
      </c>
      <c r="B24" s="109"/>
      <c r="C24" s="25">
        <v>11300</v>
      </c>
      <c r="D24" s="110"/>
      <c r="E24" s="25">
        <v>1130000</v>
      </c>
      <c r="F24" s="110"/>
      <c r="G24" s="25">
        <v>3040</v>
      </c>
      <c r="H24" s="110"/>
      <c r="I24" s="25">
        <v>613000</v>
      </c>
    </row>
    <row r="25" spans="1:9" ht="11.25" customHeight="1" x14ac:dyDescent="0.2">
      <c r="A25" s="156" t="s">
        <v>89</v>
      </c>
      <c r="B25" s="156"/>
      <c r="C25" s="156"/>
      <c r="D25" s="156"/>
      <c r="E25" s="156"/>
      <c r="F25" s="156"/>
      <c r="G25" s="156"/>
      <c r="H25" s="156"/>
      <c r="I25" s="156"/>
    </row>
    <row r="26" spans="1:9" ht="11.25" customHeight="1" x14ac:dyDescent="0.2">
      <c r="A26" s="160" t="s">
        <v>58</v>
      </c>
      <c r="B26" s="160"/>
      <c r="C26" s="160"/>
      <c r="D26" s="160"/>
      <c r="E26" s="160"/>
      <c r="F26" s="160"/>
      <c r="G26" s="160"/>
      <c r="H26" s="160"/>
      <c r="I26" s="160"/>
    </row>
    <row r="27" spans="1:9" ht="11.25" customHeight="1" x14ac:dyDescent="0.2">
      <c r="A27" s="161" t="s">
        <v>60</v>
      </c>
      <c r="B27" s="161"/>
      <c r="C27" s="161"/>
      <c r="D27" s="161"/>
      <c r="E27" s="161"/>
      <c r="F27" s="161"/>
      <c r="G27" s="161"/>
      <c r="H27" s="161"/>
      <c r="I27" s="161"/>
    </row>
    <row r="28" spans="1:9" ht="11.25" customHeight="1" x14ac:dyDescent="0.2">
      <c r="A28" s="161" t="s">
        <v>59</v>
      </c>
      <c r="B28" s="161"/>
      <c r="C28" s="161"/>
      <c r="D28" s="161"/>
      <c r="E28" s="161"/>
      <c r="F28" s="161"/>
      <c r="G28" s="161"/>
      <c r="H28" s="161"/>
      <c r="I28" s="161"/>
    </row>
    <row r="29" spans="1:9" ht="11.25" customHeight="1" x14ac:dyDescent="0.2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ht="11.25" customHeight="1" x14ac:dyDescent="0.2">
      <c r="A30" s="148" t="s">
        <v>27</v>
      </c>
      <c r="B30" s="148"/>
      <c r="C30" s="148"/>
      <c r="D30" s="148"/>
      <c r="E30" s="148"/>
      <c r="F30" s="148"/>
      <c r="G30" s="148"/>
      <c r="H30" s="148"/>
      <c r="I30" s="148"/>
    </row>
    <row r="31" spans="1:9" ht="11.25" customHeight="1" x14ac:dyDescent="0.25">
      <c r="C31" s="13"/>
      <c r="D31" s="68"/>
      <c r="E31" s="13"/>
      <c r="F31" s="68"/>
      <c r="G31" s="13"/>
      <c r="H31" s="23"/>
      <c r="I31" s="13"/>
    </row>
  </sheetData>
  <mergeCells count="13">
    <mergeCell ref="A30:I30"/>
    <mergeCell ref="C6:E6"/>
    <mergeCell ref="G6:I6"/>
    <mergeCell ref="A1:I1"/>
    <mergeCell ref="A2:I2"/>
    <mergeCell ref="A3:I3"/>
    <mergeCell ref="A4:I4"/>
    <mergeCell ref="A5:I5"/>
    <mergeCell ref="A26:I26"/>
    <mergeCell ref="A27:I27"/>
    <mergeCell ref="A28:I28"/>
    <mergeCell ref="A29:I29"/>
    <mergeCell ref="A25:I25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Text</vt:lpstr>
      <vt:lpstr>T1</vt:lpstr>
      <vt:lpstr>T2</vt:lpstr>
      <vt:lpstr>T3</vt:lpstr>
      <vt:lpstr>T4</vt:lpstr>
      <vt:lpstr>T5</vt:lpstr>
      <vt:lpstr>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Ore in December 2022</dc:title>
  <dc:subject/>
  <dc:creator/>
  <cp:keywords>Iron Ore in December 2022</cp:keywords>
  <cp:lastModifiedBy/>
  <dcterms:created xsi:type="dcterms:W3CDTF">2023-04-11T15:31:57Z</dcterms:created>
  <dcterms:modified xsi:type="dcterms:W3CDTF">2023-04-11T15:32:25Z</dcterms:modified>
</cp:coreProperties>
</file>